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8837297-2CE1-4F24-8588-3A74DD24DA0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E329" i="9" s="1"/>
  <c r="B329" i="9" s="1"/>
  <c r="F329" i="9"/>
  <c r="H328" i="9"/>
  <c r="G328" i="9"/>
  <c r="F328" i="9"/>
  <c r="E328" i="9"/>
  <c r="B328" i="9"/>
  <c r="H327" i="9"/>
  <c r="G327" i="9"/>
  <c r="E327" i="9" s="1"/>
  <c r="B327" i="9" s="1"/>
  <c r="F327" i="9"/>
  <c r="H326" i="9"/>
  <c r="G326" i="9"/>
  <c r="E326" i="9" s="1"/>
  <c r="B326" i="9" s="1"/>
  <c r="F326" i="9"/>
  <c r="H325" i="9"/>
  <c r="G325" i="9"/>
  <c r="F325" i="9"/>
  <c r="E325" i="9"/>
  <c r="B325" i="9" s="1"/>
  <c r="H324" i="9"/>
  <c r="G324" i="9"/>
  <c r="E324" i="9" s="1"/>
  <c r="B324" i="9" s="1"/>
  <c r="F324" i="9"/>
  <c r="H323" i="9"/>
  <c r="G323" i="9"/>
  <c r="E323" i="9" s="1"/>
  <c r="B323" i="9" s="1"/>
  <c r="F323" i="9"/>
  <c r="H322" i="9"/>
  <c r="G322" i="9"/>
  <c r="E322" i="9" s="1"/>
  <c r="B322" i="9" s="1"/>
  <c r="F322" i="9"/>
  <c r="H321" i="9"/>
  <c r="G321" i="9"/>
  <c r="F321" i="9"/>
  <c r="B321" i="9" s="1"/>
  <c r="E321" i="9"/>
  <c r="H320" i="9"/>
  <c r="G320" i="9"/>
  <c r="F320" i="9"/>
  <c r="H319" i="9"/>
  <c r="G319" i="9"/>
  <c r="E319" i="9" s="1"/>
  <c r="B319" i="9" s="1"/>
  <c r="F319" i="9"/>
  <c r="H318" i="9"/>
  <c r="G318" i="9"/>
  <c r="F318" i="9"/>
  <c r="E318" i="9"/>
  <c r="B318" i="9" s="1"/>
  <c r="H317" i="9"/>
  <c r="E317" i="9" s="1"/>
  <c r="B317" i="9" s="1"/>
  <c r="G317" i="9"/>
  <c r="F317" i="9"/>
  <c r="F316" i="9"/>
  <c r="F315" i="9"/>
  <c r="F314" i="9"/>
  <c r="H313" i="9"/>
  <c r="G313" i="9"/>
  <c r="F313" i="9"/>
  <c r="B313" i="9" s="1"/>
  <c r="E313" i="9"/>
  <c r="H312" i="9"/>
  <c r="G312" i="9"/>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G303" i="9"/>
  <c r="F303" i="9"/>
  <c r="B303" i="9" s="1"/>
  <c r="E303" i="9"/>
  <c r="F302" i="9"/>
  <c r="F301" i="9"/>
  <c r="F300" i="9"/>
  <c r="F299" i="9"/>
  <c r="F298" i="9" s="1"/>
  <c r="F297" i="9"/>
  <c r="L296" i="9"/>
  <c r="F296" i="9" s="1"/>
  <c r="H296" i="9"/>
  <c r="F295" i="9"/>
  <c r="I294" i="9"/>
  <c r="E294" i="9" s="1"/>
  <c r="B294" i="9" s="1"/>
  <c r="H294" i="9"/>
  <c r="F294" i="9"/>
  <c r="E293" i="9"/>
  <c r="M292" i="9"/>
  <c r="L292" i="9"/>
  <c r="F292" i="9"/>
  <c r="B292" i="9" s="1"/>
  <c r="E292" i="9"/>
  <c r="M291" i="9"/>
  <c r="L291" i="9"/>
  <c r="F291" i="9"/>
  <c r="B291" i="9" s="1"/>
  <c r="E291" i="9"/>
  <c r="M290" i="9"/>
  <c r="F290" i="9" s="1"/>
  <c r="L290" i="9"/>
  <c r="E290" i="9"/>
  <c r="B290" i="9" s="1"/>
  <c r="M289" i="9"/>
  <c r="F289" i="9" s="1"/>
  <c r="L289" i="9"/>
  <c r="E289" i="9"/>
  <c r="M288" i="9"/>
  <c r="L288" i="9"/>
  <c r="F288" i="9" s="1"/>
  <c r="E288" i="9"/>
  <c r="M287" i="9"/>
  <c r="L287" i="9"/>
  <c r="F287" i="9" s="1"/>
  <c r="E287" i="9"/>
  <c r="M286" i="9"/>
  <c r="L286" i="9"/>
  <c r="F286" i="9" s="1"/>
  <c r="B286" i="9" s="1"/>
  <c r="E286" i="9"/>
  <c r="M285" i="9"/>
  <c r="L285" i="9"/>
  <c r="F285" i="9" s="1"/>
  <c r="B285" i="9" s="1"/>
  <c r="E285" i="9"/>
  <c r="M284" i="9"/>
  <c r="L284" i="9"/>
  <c r="F284" i="9"/>
  <c r="B284" i="9" s="1"/>
  <c r="E284" i="9"/>
  <c r="M283" i="9"/>
  <c r="L283" i="9"/>
  <c r="F283" i="9"/>
  <c r="B283" i="9" s="1"/>
  <c r="E283" i="9"/>
  <c r="M282" i="9"/>
  <c r="F282" i="9" s="1"/>
  <c r="L282" i="9"/>
  <c r="E282" i="9"/>
  <c r="M281" i="9"/>
  <c r="F281" i="9" s="1"/>
  <c r="L281" i="9"/>
  <c r="E281" i="9"/>
  <c r="B281" i="9" s="1"/>
  <c r="M280" i="9"/>
  <c r="L280" i="9"/>
  <c r="F280" i="9" s="1"/>
  <c r="E280" i="9"/>
  <c r="B280" i="9" s="1"/>
  <c r="M279" i="9"/>
  <c r="L279" i="9"/>
  <c r="F279" i="9" s="1"/>
  <c r="E279" i="9"/>
  <c r="M278" i="9"/>
  <c r="L278" i="9"/>
  <c r="F278" i="9" s="1"/>
  <c r="B278" i="9" s="1"/>
  <c r="E278" i="9"/>
  <c r="M277" i="9"/>
  <c r="L277" i="9"/>
  <c r="F277" i="9" s="1"/>
  <c r="B277" i="9" s="1"/>
  <c r="E277" i="9"/>
  <c r="M276" i="9"/>
  <c r="L276" i="9"/>
  <c r="F276" i="9"/>
  <c r="B276" i="9" s="1"/>
  <c r="E276" i="9"/>
  <c r="M275" i="9"/>
  <c r="L275" i="9"/>
  <c r="F275" i="9"/>
  <c r="B275" i="9" s="1"/>
  <c r="E275" i="9"/>
  <c r="M274" i="9"/>
  <c r="F274" i="9" s="1"/>
  <c r="L274" i="9"/>
  <c r="E274" i="9"/>
  <c r="M273" i="9"/>
  <c r="F273" i="9" s="1"/>
  <c r="L273" i="9"/>
  <c r="E273" i="9"/>
  <c r="B273" i="9" s="1"/>
  <c r="M272" i="9"/>
  <c r="L272" i="9"/>
  <c r="F272" i="9" s="1"/>
  <c r="E272" i="9"/>
  <c r="M271" i="9"/>
  <c r="L271" i="9"/>
  <c r="F271" i="9" s="1"/>
  <c r="E271" i="9"/>
  <c r="M270" i="9"/>
  <c r="L270" i="9"/>
  <c r="F270" i="9" s="1"/>
  <c r="B270" i="9" s="1"/>
  <c r="E270" i="9"/>
  <c r="M269" i="9"/>
  <c r="L269" i="9"/>
  <c r="F269" i="9" s="1"/>
  <c r="B269" i="9" s="1"/>
  <c r="E269" i="9"/>
  <c r="M268" i="9"/>
  <c r="L268" i="9"/>
  <c r="F268" i="9"/>
  <c r="B268" i="9" s="1"/>
  <c r="E268" i="9"/>
  <c r="M267" i="9"/>
  <c r="L267" i="9"/>
  <c r="F267" i="9"/>
  <c r="B267" i="9" s="1"/>
  <c r="E267" i="9"/>
  <c r="M266" i="9"/>
  <c r="F266" i="9" s="1"/>
  <c r="L266" i="9"/>
  <c r="E266" i="9"/>
  <c r="M265" i="9"/>
  <c r="F265" i="9" s="1"/>
  <c r="L265" i="9"/>
  <c r="E265" i="9"/>
  <c r="B265" i="9" s="1"/>
  <c r="M264" i="9"/>
  <c r="L264" i="9"/>
  <c r="F264" i="9" s="1"/>
  <c r="E264" i="9"/>
  <c r="B264" i="9" s="1"/>
  <c r="M263" i="9"/>
  <c r="L263" i="9"/>
  <c r="F263" i="9" s="1"/>
  <c r="E263" i="9"/>
  <c r="B263" i="9" s="1"/>
  <c r="M262" i="9"/>
  <c r="L262" i="9"/>
  <c r="F262" i="9" s="1"/>
  <c r="B262" i="9" s="1"/>
  <c r="E262" i="9"/>
  <c r="M261" i="9"/>
  <c r="L261" i="9"/>
  <c r="F261" i="9" s="1"/>
  <c r="B261" i="9" s="1"/>
  <c r="E261" i="9"/>
  <c r="M260" i="9"/>
  <c r="L260" i="9"/>
  <c r="F260" i="9"/>
  <c r="B260" i="9" s="1"/>
  <c r="E260" i="9"/>
  <c r="M259" i="9"/>
  <c r="L259" i="9"/>
  <c r="F259" i="9"/>
  <c r="B259" i="9" s="1"/>
  <c r="E259" i="9"/>
  <c r="M258" i="9"/>
  <c r="F258" i="9" s="1"/>
  <c r="L258" i="9"/>
  <c r="E258" i="9"/>
  <c r="B258" i="9" s="1"/>
  <c r="M257" i="9"/>
  <c r="F257" i="9" s="1"/>
  <c r="L257" i="9"/>
  <c r="E257" i="9"/>
  <c r="M256" i="9"/>
  <c r="L256" i="9"/>
  <c r="F256" i="9" s="1"/>
  <c r="E256" i="9"/>
  <c r="M255" i="9"/>
  <c r="L255" i="9"/>
  <c r="F255" i="9" s="1"/>
  <c r="E255" i="9"/>
  <c r="M254" i="9"/>
  <c r="L254" i="9"/>
  <c r="F254" i="9" s="1"/>
  <c r="B254" i="9" s="1"/>
  <c r="E254" i="9"/>
  <c r="M253" i="9"/>
  <c r="L253" i="9"/>
  <c r="F253" i="9" s="1"/>
  <c r="B253" i="9" s="1"/>
  <c r="E253" i="9"/>
  <c r="M252" i="9"/>
  <c r="L252" i="9"/>
  <c r="F252" i="9"/>
  <c r="B252" i="9" s="1"/>
  <c r="E252" i="9"/>
  <c r="M251" i="9"/>
  <c r="L251" i="9"/>
  <c r="F251" i="9"/>
  <c r="B251" i="9" s="1"/>
  <c r="E251" i="9"/>
  <c r="M250" i="9"/>
  <c r="F250" i="9" s="1"/>
  <c r="L250" i="9"/>
  <c r="E250" i="9"/>
  <c r="M249" i="9"/>
  <c r="F249" i="9" s="1"/>
  <c r="L249" i="9"/>
  <c r="E249" i="9"/>
  <c r="B249" i="9" s="1"/>
  <c r="M248" i="9"/>
  <c r="L248" i="9"/>
  <c r="F248" i="9" s="1"/>
  <c r="E248" i="9"/>
  <c r="B248" i="9" s="1"/>
  <c r="M247" i="9"/>
  <c r="L247" i="9"/>
  <c r="E247" i="9"/>
  <c r="M246" i="9"/>
  <c r="L246" i="9"/>
  <c r="F246" i="9" s="1"/>
  <c r="B246" i="9" s="1"/>
  <c r="E246" i="9"/>
  <c r="M245" i="9"/>
  <c r="L245" i="9"/>
  <c r="F245" i="9" s="1"/>
  <c r="B245" i="9" s="1"/>
  <c r="E245" i="9"/>
  <c r="M244" i="9"/>
  <c r="F244" i="9" s="1"/>
  <c r="B244" i="9" s="1"/>
  <c r="L244" i="9"/>
  <c r="E244" i="9"/>
  <c r="M243" i="9"/>
  <c r="F243" i="9" s="1"/>
  <c r="B243" i="9" s="1"/>
  <c r="L243" i="9"/>
  <c r="E243" i="9"/>
  <c r="M242" i="9"/>
  <c r="F242" i="9" s="1"/>
  <c r="L242" i="9"/>
  <c r="E242" i="9"/>
  <c r="M241" i="9"/>
  <c r="F241" i="9" s="1"/>
  <c r="L241" i="9"/>
  <c r="E241" i="9"/>
  <c r="M240" i="9"/>
  <c r="L240" i="9"/>
  <c r="E240" i="9"/>
  <c r="M239" i="9"/>
  <c r="L239" i="9"/>
  <c r="F239" i="9" s="1"/>
  <c r="E239" i="9"/>
  <c r="M238" i="9"/>
  <c r="L238" i="9"/>
  <c r="E238" i="9"/>
  <c r="M237" i="9"/>
  <c r="L237" i="9"/>
  <c r="E237" i="9"/>
  <c r="M236" i="9"/>
  <c r="L236" i="9"/>
  <c r="F236" i="9" s="1"/>
  <c r="B236" i="9" s="1"/>
  <c r="E236" i="9"/>
  <c r="M235" i="9"/>
  <c r="F235" i="9" s="1"/>
  <c r="B235" i="9" s="1"/>
  <c r="L235" i="9"/>
  <c r="E235" i="9"/>
  <c r="M234" i="9"/>
  <c r="F234" i="9" s="1"/>
  <c r="L234" i="9"/>
  <c r="E234" i="9"/>
  <c r="M233" i="9"/>
  <c r="F233" i="9" s="1"/>
  <c r="L233" i="9"/>
  <c r="E233" i="9"/>
  <c r="M232" i="9"/>
  <c r="L232" i="9"/>
  <c r="E232" i="9"/>
  <c r="M231" i="9"/>
  <c r="L231" i="9"/>
  <c r="F231" i="9" s="1"/>
  <c r="E231" i="9"/>
  <c r="B231" i="9" s="1"/>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B173" i="9" s="1"/>
  <c r="E173" i="9"/>
  <c r="H172" i="9"/>
  <c r="E172" i="9" s="1"/>
  <c r="B172" i="9" s="1"/>
  <c r="G172" i="9"/>
  <c r="F172" i="9"/>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E166" i="9" s="1"/>
  <c r="B166" i="9" s="1"/>
  <c r="F166" i="9"/>
  <c r="H165" i="9"/>
  <c r="G165" i="9"/>
  <c r="F165" i="9"/>
  <c r="B165" i="9" s="1"/>
  <c r="E165" i="9"/>
  <c r="H164" i="9"/>
  <c r="E164" i="9" s="1"/>
  <c r="B164" i="9" s="1"/>
  <c r="G164" i="9"/>
  <c r="F164" i="9"/>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B159" i="9" s="1"/>
  <c r="F159" i="9"/>
  <c r="H158" i="9"/>
  <c r="G158" i="9"/>
  <c r="E158" i="9" s="1"/>
  <c r="B158" i="9" s="1"/>
  <c r="F158" i="9"/>
  <c r="H157" i="9"/>
  <c r="E157" i="9" s="1"/>
  <c r="G157" i="9"/>
  <c r="F157"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B149" i="9" s="1"/>
  <c r="E149" i="9"/>
  <c r="H148" i="9"/>
  <c r="E148" i="9" s="1"/>
  <c r="B148" i="9" s="1"/>
  <c r="G148" i="9"/>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H142" i="9"/>
  <c r="G142" i="9"/>
  <c r="E142" i="9" s="1"/>
  <c r="B142" i="9" s="1"/>
  <c r="F142" i="9"/>
  <c r="H141" i="9"/>
  <c r="G141" i="9"/>
  <c r="F141" i="9"/>
  <c r="B141" i="9" s="1"/>
  <c r="E141" i="9"/>
  <c r="H140" i="9"/>
  <c r="E140" i="9" s="1"/>
  <c r="B140" i="9" s="1"/>
  <c r="G140" i="9"/>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B133" i="9" s="1"/>
  <c r="E133" i="9"/>
  <c r="H132" i="9"/>
  <c r="E132" i="9" s="1"/>
  <c r="B132" i="9" s="1"/>
  <c r="G132" i="9"/>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B125" i="9" s="1"/>
  <c r="E125" i="9"/>
  <c r="H124" i="9"/>
  <c r="E124" i="9" s="1"/>
  <c r="B124" i="9" s="1"/>
  <c r="G124" i="9"/>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G117" i="9"/>
  <c r="F117" i="9"/>
  <c r="B117" i="9" s="1"/>
  <c r="E117" i="9"/>
  <c r="H116" i="9"/>
  <c r="E116" i="9" s="1"/>
  <c r="B116" i="9" s="1"/>
  <c r="G116" i="9"/>
  <c r="F116" i="9"/>
  <c r="H115" i="9"/>
  <c r="G115" i="9"/>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B109" i="9" s="1"/>
  <c r="E109" i="9"/>
  <c r="H108" i="9"/>
  <c r="E108" i="9" s="1"/>
  <c r="B108" i="9" s="1"/>
  <c r="G108" i="9"/>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B101" i="9" s="1"/>
  <c r="E101" i="9"/>
  <c r="H100" i="9"/>
  <c r="E100" i="9" s="1"/>
  <c r="B100" i="9" s="1"/>
  <c r="G100" i="9"/>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E94" i="9" s="1"/>
  <c r="B94" i="9" s="1"/>
  <c r="F94" i="9"/>
  <c r="H93" i="9"/>
  <c r="G93" i="9"/>
  <c r="F93" i="9"/>
  <c r="B93" i="9" s="1"/>
  <c r="E93" i="9"/>
  <c r="H92" i="9"/>
  <c r="E92" i="9" s="1"/>
  <c r="B92" i="9" s="1"/>
  <c r="G92" i="9"/>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F85" i="9"/>
  <c r="B85" i="9" s="1"/>
  <c r="E85" i="9"/>
  <c r="H84" i="9"/>
  <c r="E84" i="9" s="1"/>
  <c r="B84" i="9" s="1"/>
  <c r="G84" i="9"/>
  <c r="F84" i="9"/>
  <c r="H83" i="9"/>
  <c r="G83" i="9"/>
  <c r="E83" i="9" s="1"/>
  <c r="B83" i="9" s="1"/>
  <c r="F83" i="9"/>
  <c r="H82" i="9"/>
  <c r="G82" i="9"/>
  <c r="E82" i="9" s="1"/>
  <c r="B82" i="9" s="1"/>
  <c r="F82" i="9"/>
  <c r="H81" i="9"/>
  <c r="E81" i="9" s="1"/>
  <c r="B81" i="9" s="1"/>
  <c r="G81" i="9"/>
  <c r="F81" i="9"/>
  <c r="H80" i="9"/>
  <c r="G80" i="9"/>
  <c r="E80" i="9" s="1"/>
  <c r="B80" i="9" s="1"/>
  <c r="F80" i="9"/>
  <c r="H79" i="9"/>
  <c r="G79" i="9"/>
  <c r="E79" i="9" s="1"/>
  <c r="F79" i="9"/>
  <c r="H78" i="9"/>
  <c r="G78" i="9"/>
  <c r="E78" i="9" s="1"/>
  <c r="B78" i="9" s="1"/>
  <c r="F78" i="9"/>
  <c r="H77" i="9"/>
  <c r="E77" i="9" s="1"/>
  <c r="B77" i="9" s="1"/>
  <c r="G77" i="9"/>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E71" i="9" s="1"/>
  <c r="F71" i="9"/>
  <c r="H70" i="9"/>
  <c r="G70" i="9"/>
  <c r="E70" i="9" s="1"/>
  <c r="F70" i="9"/>
  <c r="H69" i="9"/>
  <c r="E69" i="9" s="1"/>
  <c r="B69" i="9" s="1"/>
  <c r="G69" i="9"/>
  <c r="F69" i="9"/>
  <c r="H68" i="9"/>
  <c r="G68" i="9"/>
  <c r="F68" i="9"/>
  <c r="E68" i="9"/>
  <c r="B68" i="9" s="1"/>
  <c r="H67" i="9"/>
  <c r="G67" i="9"/>
  <c r="F67" i="9"/>
  <c r="E67" i="9"/>
  <c r="H66" i="9"/>
  <c r="G66" i="9"/>
  <c r="E66" i="9" s="1"/>
  <c r="B66" i="9" s="1"/>
  <c r="F66" i="9"/>
  <c r="H65" i="9"/>
  <c r="G65" i="9"/>
  <c r="E65" i="9" s="1"/>
  <c r="B65" i="9" s="1"/>
  <c r="F65" i="9"/>
  <c r="H64" i="9"/>
  <c r="G64" i="9"/>
  <c r="F64" i="9"/>
  <c r="E64" i="9"/>
  <c r="B64" i="9" s="1"/>
  <c r="H63" i="9"/>
  <c r="G63" i="9"/>
  <c r="E63" i="9" s="1"/>
  <c r="F63" i="9"/>
  <c r="H62" i="9"/>
  <c r="G62" i="9"/>
  <c r="E62" i="9" s="1"/>
  <c r="B62" i="9" s="1"/>
  <c r="F62" i="9"/>
  <c r="H61" i="9"/>
  <c r="G61" i="9"/>
  <c r="E61" i="9" s="1"/>
  <c r="F61" i="9"/>
  <c r="B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E44" i="9" s="1"/>
  <c r="B44" i="9" s="1"/>
  <c r="F44" i="9"/>
  <c r="H43" i="9"/>
  <c r="G43" i="9"/>
  <c r="F43" i="9"/>
  <c r="E43" i="9"/>
  <c r="B43" i="9" s="1"/>
  <c r="H42" i="9"/>
  <c r="G42" i="9"/>
  <c r="F42" i="9"/>
  <c r="H41" i="9"/>
  <c r="G41" i="9"/>
  <c r="F41" i="9"/>
  <c r="H40" i="9"/>
  <c r="G40" i="9"/>
  <c r="F40" i="9"/>
  <c r="E40" i="9"/>
  <c r="B40" i="9"/>
  <c r="H39" i="9"/>
  <c r="E39" i="9" s="1"/>
  <c r="B39" i="9" s="1"/>
  <c r="G39" i="9"/>
  <c r="F39" i="9"/>
  <c r="H38" i="9"/>
  <c r="G38" i="9"/>
  <c r="F38" i="9"/>
  <c r="E38" i="9"/>
  <c r="B38" i="9" s="1"/>
  <c r="H37" i="9"/>
  <c r="G37" i="9"/>
  <c r="F37" i="9"/>
  <c r="H36" i="9"/>
  <c r="G36" i="9"/>
  <c r="F36" i="9"/>
  <c r="E36" i="9"/>
  <c r="B36" i="9" s="1"/>
  <c r="H35" i="9"/>
  <c r="G35" i="9"/>
  <c r="F35" i="9"/>
  <c r="E35" i="9"/>
  <c r="B35" i="9" s="1"/>
  <c r="H34" i="9"/>
  <c r="G34" i="9"/>
  <c r="E34" i="9" s="1"/>
  <c r="F34" i="9"/>
  <c r="H33" i="9"/>
  <c r="G33" i="9"/>
  <c r="E33" i="9" s="1"/>
  <c r="B33" i="9" s="1"/>
  <c r="F33" i="9"/>
  <c r="H32" i="9"/>
  <c r="G32" i="9"/>
  <c r="F32" i="9"/>
  <c r="E32" i="9"/>
  <c r="B32" i="9" s="1"/>
  <c r="H31" i="9"/>
  <c r="G31" i="9"/>
  <c r="F31" i="9"/>
  <c r="H30" i="9"/>
  <c r="G30" i="9"/>
  <c r="F30" i="9"/>
  <c r="H29" i="9"/>
  <c r="G29" i="9"/>
  <c r="F29" i="9"/>
  <c r="H28" i="9"/>
  <c r="G28" i="9"/>
  <c r="F28" i="9"/>
  <c r="H27" i="9"/>
  <c r="G27" i="9"/>
  <c r="F27" i="9"/>
  <c r="E27" i="9"/>
  <c r="B27" i="9"/>
  <c r="H26" i="9"/>
  <c r="G26" i="9"/>
  <c r="E26" i="9" s="1"/>
  <c r="F26" i="9"/>
  <c r="H25" i="9"/>
  <c r="G25" i="9"/>
  <c r="E25" i="9" s="1"/>
  <c r="B25" i="9" s="1"/>
  <c r="F25" i="9"/>
  <c r="F24" i="9"/>
  <c r="F4" i="9"/>
  <c r="O3" i="9"/>
  <c r="G296" i="9" s="1"/>
  <c r="E296" i="9" s="1"/>
  <c r="I3" i="9"/>
  <c r="H3" i="9"/>
  <c r="G3" i="9"/>
  <c r="D104" i="8"/>
  <c r="C1681" i="1" s="1"/>
  <c r="H1681" i="1" s="1"/>
  <c r="D97" i="8"/>
  <c r="D92" i="8"/>
  <c r="D87" i="8"/>
  <c r="D82" i="8"/>
  <c r="D77" i="8"/>
  <c r="D72" i="8"/>
  <c r="C1649" i="1" s="1"/>
  <c r="H1649" i="1" s="1"/>
  <c r="D67" i="8"/>
  <c r="D62" i="8"/>
  <c r="D57" i="8"/>
  <c r="D52" i="8"/>
  <c r="D46" i="8"/>
  <c r="D37" i="8"/>
  <c r="D27" i="8"/>
  <c r="D18" i="8"/>
  <c r="C1595" i="1" s="1"/>
  <c r="D8" i="8"/>
  <c r="C1585" i="1" s="1"/>
  <c r="E44" i="7"/>
  <c r="E38" i="7" s="1"/>
  <c r="D44" i="7"/>
  <c r="E39" i="7"/>
  <c r="D39" i="7"/>
  <c r="E30" i="7"/>
  <c r="D30" i="7"/>
  <c r="E23" i="7"/>
  <c r="E22" i="7" s="1"/>
  <c r="D1555" i="1" s="1"/>
  <c r="D23" i="7"/>
  <c r="D22" i="7" s="1"/>
  <c r="H33" i="3" s="1"/>
  <c r="E14" i="7"/>
  <c r="D14" i="7"/>
  <c r="D6" i="7" s="1"/>
  <c r="E7" i="7"/>
  <c r="E6" i="7" s="1"/>
  <c r="D7" i="7"/>
  <c r="D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F264" i="5"/>
  <c r="E264" i="5"/>
  <c r="D264" i="5"/>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E204" i="5"/>
  <c r="D204" i="5"/>
  <c r="F204" i="5" s="1"/>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F178" i="5"/>
  <c r="E178" i="5"/>
  <c r="H336" i="9" s="1"/>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8" i="5"/>
  <c r="E88" i="5"/>
  <c r="D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F636" i="4"/>
  <c r="E636" i="4"/>
  <c r="D636" i="4"/>
  <c r="F635" i="4"/>
  <c r="F634" i="4"/>
  <c r="F633" i="4"/>
  <c r="E633" i="4"/>
  <c r="D633" i="4"/>
  <c r="F632" i="4"/>
  <c r="F631" i="4"/>
  <c r="E630" i="4"/>
  <c r="D630" i="4"/>
  <c r="F630" i="4" s="1"/>
  <c r="F629" i="4"/>
  <c r="E629" i="4"/>
  <c r="D629" i="4"/>
  <c r="F628" i="4"/>
  <c r="F627" i="4"/>
  <c r="F626" i="4"/>
  <c r="F625" i="4"/>
  <c r="F624" i="4"/>
  <c r="F623" i="4"/>
  <c r="F622" i="4"/>
  <c r="F621" i="4"/>
  <c r="E621" i="4"/>
  <c r="D621" i="4"/>
  <c r="F620" i="4"/>
  <c r="F619" i="4"/>
  <c r="F618" i="4"/>
  <c r="F617" i="4"/>
  <c r="F616" i="4"/>
  <c r="E616" i="4"/>
  <c r="D616" i="4"/>
  <c r="F615" i="4"/>
  <c r="F614" i="4"/>
  <c r="F613" i="4"/>
  <c r="F612" i="4"/>
  <c r="F611" i="4"/>
  <c r="F610" i="4"/>
  <c r="E609" i="4"/>
  <c r="F609" i="4" s="1"/>
  <c r="D609" i="4"/>
  <c r="F608" i="4"/>
  <c r="E607" i="4"/>
  <c r="H156" i="9" s="1"/>
  <c r="D607" i="4"/>
  <c r="F606" i="4"/>
  <c r="F605" i="4"/>
  <c r="F604" i="4"/>
  <c r="F603" i="4"/>
  <c r="E603" i="4"/>
  <c r="D603" i="4"/>
  <c r="F602" i="4"/>
  <c r="F601" i="4"/>
  <c r="F600" i="4"/>
  <c r="F599" i="4"/>
  <c r="F598" i="4"/>
  <c r="E598" i="4"/>
  <c r="D598" i="4"/>
  <c r="D597" i="4"/>
  <c r="F596" i="4"/>
  <c r="F595" i="4"/>
  <c r="F594" i="4"/>
  <c r="E594" i="4"/>
  <c r="D594" i="4"/>
  <c r="F593" i="4"/>
  <c r="F592" i="4"/>
  <c r="F591" i="4"/>
  <c r="E591" i="4"/>
  <c r="D591" i="4"/>
  <c r="F590" i="4"/>
  <c r="F589" i="4"/>
  <c r="E589" i="4"/>
  <c r="D589" i="4"/>
  <c r="F588" i="4"/>
  <c r="F587" i="4"/>
  <c r="F586" i="4"/>
  <c r="E585" i="4"/>
  <c r="D585" i="4"/>
  <c r="F583" i="4"/>
  <c r="F582" i="4"/>
  <c r="F581" i="4"/>
  <c r="E581" i="4"/>
  <c r="D581" i="4"/>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D537" i="4"/>
  <c r="F534" i="4"/>
  <c r="F533" i="4"/>
  <c r="E532" i="4"/>
  <c r="D532" i="4"/>
  <c r="F532" i="4" s="1"/>
  <c r="F531" i="4"/>
  <c r="F530" i="4"/>
  <c r="F529" i="4"/>
  <c r="E529" i="4"/>
  <c r="D529" i="4"/>
  <c r="D522" i="4" s="1"/>
  <c r="F522"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D432" i="4"/>
  <c r="D431" i="4"/>
  <c r="F428" i="4"/>
  <c r="E428" i="4"/>
  <c r="D423" i="1" s="1"/>
  <c r="D428" i="4"/>
  <c r="E427" i="4"/>
  <c r="D427" i="4"/>
  <c r="F427" i="4" s="1"/>
  <c r="F426" i="4"/>
  <c r="E426" i="4"/>
  <c r="D421" i="1" s="1"/>
  <c r="D426" i="4"/>
  <c r="F421" i="4"/>
  <c r="F420" i="4"/>
  <c r="F419" i="4"/>
  <c r="F416" i="4"/>
  <c r="F415" i="4"/>
  <c r="F414" i="4"/>
  <c r="F413" i="4"/>
  <c r="E412" i="4"/>
  <c r="D412" i="4"/>
  <c r="F411" i="4"/>
  <c r="F410" i="4"/>
  <c r="E410" i="4"/>
  <c r="D410" i="4"/>
  <c r="F409" i="4"/>
  <c r="F408" i="4"/>
  <c r="E407" i="4"/>
  <c r="E406" i="4" s="1"/>
  <c r="D407" i="4"/>
  <c r="F407"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E362" i="4"/>
  <c r="E361" i="4" s="1"/>
  <c r="D362" i="4"/>
  <c r="F359" i="4"/>
  <c r="F358" i="4"/>
  <c r="E358" i="4"/>
  <c r="D358" i="4"/>
  <c r="F357" i="4"/>
  <c r="F356" i="4"/>
  <c r="E355" i="4"/>
  <c r="E354" i="4" s="1"/>
  <c r="D355" i="4"/>
  <c r="F355"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4" i="4" s="1"/>
  <c r="F313" i="4"/>
  <c r="F312" i="4"/>
  <c r="F311" i="4"/>
  <c r="F310"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4" i="1" s="1"/>
  <c r="D278" i="4"/>
  <c r="F277" i="4"/>
  <c r="F276" i="4"/>
  <c r="F275" i="4"/>
  <c r="E274" i="4"/>
  <c r="D274" i="4"/>
  <c r="F272" i="4"/>
  <c r="F271" i="4"/>
  <c r="F270" i="4"/>
  <c r="E269" i="4"/>
  <c r="F269" i="4" s="1"/>
  <c r="D269" i="4"/>
  <c r="F268" i="4"/>
  <c r="F267" i="4"/>
  <c r="F266" i="4"/>
  <c r="F265" i="4"/>
  <c r="F264" i="4"/>
  <c r="F263" i="4"/>
  <c r="E263" i="4"/>
  <c r="D263" i="4"/>
  <c r="D262" i="4" s="1"/>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E230" i="4" s="1"/>
  <c r="D234" i="4"/>
  <c r="F234" i="4" s="1"/>
  <c r="F233" i="4"/>
  <c r="F232" i="4"/>
  <c r="F231" i="4"/>
  <c r="E231" i="4"/>
  <c r="D231" i="4"/>
  <c r="D230" i="4"/>
  <c r="F229" i="4"/>
  <c r="F228" i="4"/>
  <c r="F227" i="4"/>
  <c r="F226" i="4"/>
  <c r="F225" i="4"/>
  <c r="E225" i="4"/>
  <c r="D225" i="4"/>
  <c r="D221" i="4" s="1"/>
  <c r="F221" i="4" s="1"/>
  <c r="F224" i="4"/>
  <c r="F223" i="4"/>
  <c r="F222" i="4"/>
  <c r="E222" i="4"/>
  <c r="E221" i="4" s="1"/>
  <c r="D222" i="4"/>
  <c r="F220" i="4"/>
  <c r="F219" i="4"/>
  <c r="F218" i="4"/>
  <c r="F217" i="4"/>
  <c r="E216" i="4"/>
  <c r="D216" i="4"/>
  <c r="F216" i="4" s="1"/>
  <c r="F215" i="4"/>
  <c r="F214" i="4"/>
  <c r="F213" i="4"/>
  <c r="F212" i="4"/>
  <c r="F211" i="4"/>
  <c r="F210" i="4"/>
  <c r="F209" i="4"/>
  <c r="E208" i="4"/>
  <c r="E202" i="4" s="1"/>
  <c r="D208" i="4"/>
  <c r="F208" i="4" s="1"/>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F170" i="4"/>
  <c r="E170" i="4"/>
  <c r="D166" i="1" s="1"/>
  <c r="H166" i="1" s="1"/>
  <c r="D170" i="4"/>
  <c r="F169" i="4"/>
  <c r="F168" i="4"/>
  <c r="F167" i="4"/>
  <c r="F166" i="4"/>
  <c r="E165" i="4"/>
  <c r="D161" i="1" s="1"/>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D141" i="4"/>
  <c r="E140" i="4"/>
  <c r="D136" i="1" s="1"/>
  <c r="D140" i="4"/>
  <c r="F140" i="4" s="1"/>
  <c r="F139" i="4"/>
  <c r="F138" i="4"/>
  <c r="F137" i="4"/>
  <c r="F136" i="4"/>
  <c r="E135" i="4"/>
  <c r="D135" i="4"/>
  <c r="D134" i="4" s="1"/>
  <c r="F134" i="4"/>
  <c r="E134" i="4"/>
  <c r="F133" i="4"/>
  <c r="F132" i="4"/>
  <c r="F131" i="4"/>
  <c r="F130" i="4"/>
  <c r="E129" i="4"/>
  <c r="D129" i="4"/>
  <c r="F128" i="4"/>
  <c r="F127" i="4"/>
  <c r="E126" i="4"/>
  <c r="E125" i="4" s="1"/>
  <c r="D126" i="4"/>
  <c r="F126" i="4" s="1"/>
  <c r="F124" i="4"/>
  <c r="F123" i="4"/>
  <c r="F122" i="4"/>
  <c r="F121" i="4"/>
  <c r="E120" i="4"/>
  <c r="D116" i="1"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E61" i="4"/>
  <c r="D61" i="4"/>
  <c r="F61" i="4" s="1"/>
  <c r="F60" i="4"/>
  <c r="F59" i="4"/>
  <c r="E58" i="4"/>
  <c r="F58" i="4" s="1"/>
  <c r="D58" i="4"/>
  <c r="F57" i="4"/>
  <c r="F56" i="4"/>
  <c r="F55" i="4"/>
  <c r="F54" i="4"/>
  <c r="E53" i="4"/>
  <c r="D53" i="4"/>
  <c r="F53" i="4" s="1"/>
  <c r="F52" i="4"/>
  <c r="F51" i="4"/>
  <c r="E50" i="4"/>
  <c r="D50" i="4"/>
  <c r="F50" i="4" s="1"/>
  <c r="F48" i="4"/>
  <c r="F47" i="4"/>
  <c r="F46" i="4"/>
  <c r="F45" i="4"/>
  <c r="E44" i="4"/>
  <c r="E43" i="4" s="1"/>
  <c r="D44" i="4"/>
  <c r="F44" i="4" s="1"/>
  <c r="F42" i="4"/>
  <c r="F41" i="4"/>
  <c r="F40" i="4"/>
  <c r="F39" i="4"/>
  <c r="E39" i="4"/>
  <c r="D39" i="4"/>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D7" i="4" s="1"/>
  <c r="F16" i="4"/>
  <c r="F15" i="4"/>
  <c r="F14" i="4"/>
  <c r="F13" i="4"/>
  <c r="F12" i="4"/>
  <c r="F11" i="4"/>
  <c r="F10" i="4"/>
  <c r="F9" i="4"/>
  <c r="E8" i="4"/>
  <c r="D8" i="4"/>
  <c r="I40" i="3"/>
  <c r="G40" i="3"/>
  <c r="B40" i="3"/>
  <c r="G39" i="3"/>
  <c r="B39" i="3"/>
  <c r="G38" i="3"/>
  <c r="B38" i="3"/>
  <c r="H37" i="3"/>
  <c r="G37" i="3"/>
  <c r="B37" i="3"/>
  <c r="I35" i="3"/>
  <c r="G35" i="3"/>
  <c r="B35" i="3"/>
  <c r="I34" i="3"/>
  <c r="G34" i="3"/>
  <c r="B34" i="3"/>
  <c r="I33" i="3"/>
  <c r="G33" i="3"/>
  <c r="B33" i="3"/>
  <c r="G32" i="3"/>
  <c r="B32" i="3"/>
  <c r="I30" i="3"/>
  <c r="G30" i="3"/>
  <c r="B30" i="3"/>
  <c r="I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s="1"/>
  <c r="L3" i="9" s="1"/>
  <c r="C1686" i="1"/>
  <c r="C1685" i="1"/>
  <c r="G1685" i="1" s="1"/>
  <c r="C1684" i="1"/>
  <c r="G1684" i="1" s="1"/>
  <c r="C1683" i="1"/>
  <c r="H1683" i="1" s="1"/>
  <c r="H1682" i="1"/>
  <c r="G1682" i="1"/>
  <c r="C1682" i="1"/>
  <c r="H1680" i="1"/>
  <c r="C1680" i="1"/>
  <c r="G1680" i="1" s="1"/>
  <c r="H1679" i="1"/>
  <c r="G1679" i="1"/>
  <c r="C1679" i="1"/>
  <c r="H1678" i="1"/>
  <c r="C1678" i="1"/>
  <c r="G1678" i="1" s="1"/>
  <c r="H1677" i="1"/>
  <c r="C1677" i="1"/>
  <c r="G1677" i="1" s="1"/>
  <c r="H1676" i="1"/>
  <c r="C1676" i="1"/>
  <c r="G1676" i="1" s="1"/>
  <c r="C1675" i="1"/>
  <c r="H1674" i="1"/>
  <c r="G1674" i="1"/>
  <c r="C1674" i="1"/>
  <c r="G1673" i="1"/>
  <c r="C1673" i="1"/>
  <c r="H1673" i="1" s="1"/>
  <c r="C1672" i="1"/>
  <c r="H1672" i="1" s="1"/>
  <c r="H1671" i="1"/>
  <c r="G1671" i="1"/>
  <c r="C1671" i="1"/>
  <c r="C1670" i="1"/>
  <c r="C1669" i="1"/>
  <c r="H1669" i="1" s="1"/>
  <c r="H1668" i="1"/>
  <c r="C1668" i="1"/>
  <c r="G1668" i="1" s="1"/>
  <c r="C1667" i="1"/>
  <c r="H1667" i="1" s="1"/>
  <c r="C1666" i="1"/>
  <c r="H1666" i="1" s="1"/>
  <c r="G1665" i="1"/>
  <c r="C1665" i="1"/>
  <c r="H1665" i="1" s="1"/>
  <c r="H1664" i="1"/>
  <c r="C1664" i="1"/>
  <c r="G1664" i="1" s="1"/>
  <c r="H1663" i="1"/>
  <c r="G1663" i="1"/>
  <c r="C1663" i="1"/>
  <c r="H1662" i="1"/>
  <c r="C1662" i="1"/>
  <c r="G1662" i="1" s="1"/>
  <c r="H1661" i="1"/>
  <c r="C1661" i="1"/>
  <c r="G1661" i="1" s="1"/>
  <c r="H1660" i="1"/>
  <c r="C1660" i="1"/>
  <c r="G1660" i="1" s="1"/>
  <c r="G1659" i="1"/>
  <c r="C1659" i="1"/>
  <c r="H1659" i="1" s="1"/>
  <c r="H1658" i="1"/>
  <c r="G1658" i="1"/>
  <c r="C1658" i="1"/>
  <c r="G1657" i="1"/>
  <c r="C1657" i="1"/>
  <c r="H1657" i="1" s="1"/>
  <c r="G1656" i="1"/>
  <c r="C1656" i="1"/>
  <c r="H1656" i="1" s="1"/>
  <c r="H1655" i="1"/>
  <c r="G1655" i="1"/>
  <c r="C1655" i="1"/>
  <c r="C1654" i="1"/>
  <c r="H1653" i="1"/>
  <c r="C1653" i="1"/>
  <c r="G1653" i="1" s="1"/>
  <c r="H1652" i="1"/>
  <c r="C1652" i="1"/>
  <c r="G1652" i="1" s="1"/>
  <c r="C1651" i="1"/>
  <c r="H1651" i="1" s="1"/>
  <c r="H1650" i="1"/>
  <c r="G1650" i="1"/>
  <c r="C1650" i="1"/>
  <c r="G1649" i="1"/>
  <c r="H1648" i="1"/>
  <c r="G1648" i="1"/>
  <c r="C1648" i="1"/>
  <c r="H1647" i="1"/>
  <c r="G1647" i="1"/>
  <c r="C1647" i="1"/>
  <c r="H1646" i="1"/>
  <c r="C1646" i="1"/>
  <c r="G1646" i="1" s="1"/>
  <c r="H1645" i="1"/>
  <c r="G1645" i="1"/>
  <c r="C1645" i="1"/>
  <c r="C1644" i="1"/>
  <c r="C1643" i="1"/>
  <c r="H1642" i="1"/>
  <c r="G1642" i="1"/>
  <c r="C1642" i="1"/>
  <c r="G1641" i="1"/>
  <c r="C1641" i="1"/>
  <c r="H1641" i="1" s="1"/>
  <c r="C1640" i="1"/>
  <c r="G1640" i="1" s="1"/>
  <c r="H1639" i="1"/>
  <c r="G1639" i="1"/>
  <c r="C1639" i="1"/>
  <c r="C1638" i="1"/>
  <c r="G1638" i="1" s="1"/>
  <c r="C1637" i="1"/>
  <c r="H1636" i="1"/>
  <c r="C1636" i="1"/>
  <c r="G1636" i="1" s="1"/>
  <c r="G1635" i="1"/>
  <c r="C1635" i="1"/>
  <c r="H1635" i="1" s="1"/>
  <c r="C1634" i="1"/>
  <c r="H1634" i="1" s="1"/>
  <c r="G1633" i="1"/>
  <c r="C1633" i="1"/>
  <c r="H1633" i="1" s="1"/>
  <c r="H1632" i="1"/>
  <c r="G1632" i="1"/>
  <c r="C1632" i="1"/>
  <c r="H1631" i="1"/>
  <c r="G1631" i="1"/>
  <c r="C1631" i="1"/>
  <c r="C1630" i="1"/>
  <c r="G1630" i="1" s="1"/>
  <c r="H1629" i="1"/>
  <c r="G1629" i="1"/>
  <c r="C1629" i="1"/>
  <c r="C1627" i="1"/>
  <c r="H1627" i="1" s="1"/>
  <c r="H1626" i="1"/>
  <c r="G1626" i="1"/>
  <c r="C1626" i="1"/>
  <c r="G1625" i="1"/>
  <c r="C1625" i="1"/>
  <c r="H1625" i="1" s="1"/>
  <c r="C1624" i="1"/>
  <c r="H1624" i="1" s="1"/>
  <c r="H1623" i="1"/>
  <c r="G1623" i="1"/>
  <c r="C1623" i="1"/>
  <c r="C1620" i="1"/>
  <c r="G1620" i="1" s="1"/>
  <c r="G1619" i="1"/>
  <c r="C1619" i="1"/>
  <c r="H1619" i="1" s="1"/>
  <c r="C1618" i="1"/>
  <c r="H1618" i="1" s="1"/>
  <c r="G1617" i="1"/>
  <c r="C1617" i="1"/>
  <c r="H1617" i="1" s="1"/>
  <c r="H1616" i="1"/>
  <c r="G1616" i="1"/>
  <c r="C1616" i="1"/>
  <c r="H1615" i="1"/>
  <c r="G1615" i="1"/>
  <c r="C1615" i="1"/>
  <c r="C1614" i="1"/>
  <c r="G1614" i="1" s="1"/>
  <c r="C1613" i="1"/>
  <c r="H1613" i="1" s="1"/>
  <c r="C1612" i="1"/>
  <c r="C1611" i="1"/>
  <c r="H1611" i="1" s="1"/>
  <c r="C1610" i="1"/>
  <c r="G1610" i="1" s="1"/>
  <c r="C1609" i="1"/>
  <c r="H1609" i="1" s="1"/>
  <c r="H1608" i="1"/>
  <c r="G1608" i="1"/>
  <c r="C1608" i="1"/>
  <c r="C1607" i="1"/>
  <c r="H1607" i="1" s="1"/>
  <c r="C1606" i="1"/>
  <c r="G1606" i="1" s="1"/>
  <c r="C1605" i="1"/>
  <c r="G1605" i="1" s="1"/>
  <c r="G1603" i="1"/>
  <c r="C1603" i="1"/>
  <c r="H1603" i="1" s="1"/>
  <c r="C1601" i="1"/>
  <c r="H1601" i="1" s="1"/>
  <c r="H1600" i="1"/>
  <c r="G1600" i="1"/>
  <c r="C1600" i="1"/>
  <c r="C1599" i="1"/>
  <c r="H1599" i="1" s="1"/>
  <c r="H1598" i="1"/>
  <c r="C1598" i="1"/>
  <c r="G1598" i="1" s="1"/>
  <c r="H1597" i="1"/>
  <c r="G1597" i="1"/>
  <c r="C1597" i="1"/>
  <c r="C1596" i="1"/>
  <c r="C1594" i="1"/>
  <c r="H1594" i="1" s="1"/>
  <c r="C1593" i="1"/>
  <c r="H1593" i="1" s="1"/>
  <c r="C1592" i="1"/>
  <c r="C1591" i="1"/>
  <c r="H1591" i="1" s="1"/>
  <c r="C1590" i="1"/>
  <c r="G1590" i="1" s="1"/>
  <c r="C1589" i="1"/>
  <c r="H1589" i="1" s="1"/>
  <c r="C1588" i="1"/>
  <c r="G1588" i="1" s="1"/>
  <c r="C1587" i="1"/>
  <c r="H1587" i="1" s="1"/>
  <c r="C1586" i="1"/>
  <c r="H1586" i="1" s="1"/>
  <c r="H1584" i="1"/>
  <c r="G1584" i="1"/>
  <c r="C1584" i="1"/>
  <c r="C1582" i="1"/>
  <c r="G1582" i="1" s="1"/>
  <c r="D1581" i="1"/>
  <c r="C1581" i="1"/>
  <c r="I1580" i="1"/>
  <c r="H1580" i="1"/>
  <c r="G1580" i="1"/>
  <c r="D1580" i="1"/>
  <c r="C1580" i="1"/>
  <c r="D1579" i="1"/>
  <c r="C1579" i="1"/>
  <c r="J1578" i="1"/>
  <c r="D1578" i="1"/>
  <c r="C1578" i="1"/>
  <c r="H1578" i="1" s="1"/>
  <c r="D1577" i="1"/>
  <c r="C1577" i="1"/>
  <c r="D1576" i="1"/>
  <c r="C1576" i="1"/>
  <c r="J1575" i="1"/>
  <c r="G1575" i="1"/>
  <c r="I1575" i="1" s="1"/>
  <c r="D1575" i="1"/>
  <c r="C1575" i="1"/>
  <c r="H1575" i="1" s="1"/>
  <c r="D1574" i="1"/>
  <c r="C1574" i="1"/>
  <c r="H1573" i="1"/>
  <c r="D1573" i="1"/>
  <c r="C1573" i="1"/>
  <c r="J1573" i="1" s="1"/>
  <c r="D1572" i="1"/>
  <c r="C1572" i="1"/>
  <c r="D1571" i="1"/>
  <c r="D1570" i="1"/>
  <c r="C1570" i="1"/>
  <c r="J1569" i="1"/>
  <c r="D1569" i="1"/>
  <c r="C1569" i="1"/>
  <c r="H1569" i="1" s="1"/>
  <c r="J1568" i="1"/>
  <c r="I1568" i="1"/>
  <c r="H1568" i="1"/>
  <c r="G1568" i="1"/>
  <c r="D1568" i="1"/>
  <c r="C1568" i="1"/>
  <c r="D1567" i="1"/>
  <c r="C1567" i="1"/>
  <c r="G1566" i="1"/>
  <c r="D1566" i="1"/>
  <c r="C1566" i="1"/>
  <c r="D1565" i="1"/>
  <c r="C1565" i="1"/>
  <c r="D1564" i="1"/>
  <c r="C1564" i="1"/>
  <c r="G1563" i="1"/>
  <c r="D1563" i="1"/>
  <c r="C1563" i="1"/>
  <c r="D1562" i="1"/>
  <c r="C1562" i="1"/>
  <c r="J1561" i="1"/>
  <c r="I1561" i="1"/>
  <c r="H1561" i="1"/>
  <c r="D1561" i="1"/>
  <c r="C1561" i="1"/>
  <c r="G1561" i="1" s="1"/>
  <c r="D1560" i="1"/>
  <c r="C1560" i="1"/>
  <c r="D1559" i="1"/>
  <c r="C1559" i="1"/>
  <c r="J1558" i="1"/>
  <c r="G1558" i="1"/>
  <c r="I1558" i="1" s="1"/>
  <c r="D1558" i="1"/>
  <c r="C1558" i="1"/>
  <c r="H1558" i="1" s="1"/>
  <c r="H1557" i="1"/>
  <c r="D1557" i="1"/>
  <c r="C1557" i="1"/>
  <c r="J1557" i="1" s="1"/>
  <c r="G1556" i="1"/>
  <c r="D1556" i="1"/>
  <c r="C1556" i="1"/>
  <c r="G1555" i="1"/>
  <c r="C1555" i="1"/>
  <c r="H1555" i="1" s="1"/>
  <c r="H1554" i="1"/>
  <c r="I1554" i="1" s="1"/>
  <c r="G1554" i="1"/>
  <c r="D1554" i="1"/>
  <c r="C1554" i="1"/>
  <c r="D1553" i="1"/>
  <c r="G1553" i="1" s="1"/>
  <c r="C1553" i="1"/>
  <c r="J1552" i="1"/>
  <c r="D1552" i="1"/>
  <c r="C1552" i="1"/>
  <c r="H1552" i="1" s="1"/>
  <c r="J1551" i="1"/>
  <c r="I1551" i="1"/>
  <c r="H1551" i="1"/>
  <c r="G1551" i="1"/>
  <c r="D1551" i="1"/>
  <c r="C1551" i="1"/>
  <c r="D1550" i="1"/>
  <c r="C1550" i="1"/>
  <c r="G1549" i="1"/>
  <c r="D1549" i="1"/>
  <c r="C1549" i="1"/>
  <c r="D1548" i="1"/>
  <c r="C1548" i="1"/>
  <c r="J1547" i="1"/>
  <c r="D1547" i="1"/>
  <c r="H1547" i="1" s="1"/>
  <c r="C1547" i="1"/>
  <c r="J1546" i="1"/>
  <c r="H1546" i="1"/>
  <c r="G1546" i="1"/>
  <c r="I1546" i="1" s="1"/>
  <c r="D1546" i="1"/>
  <c r="C1546" i="1"/>
  <c r="D1545" i="1"/>
  <c r="C1545" i="1"/>
  <c r="J1544" i="1"/>
  <c r="H1544" i="1"/>
  <c r="D1544" i="1"/>
  <c r="C1544" i="1"/>
  <c r="D1543" i="1"/>
  <c r="C1543" i="1"/>
  <c r="D1542" i="1"/>
  <c r="C1542" i="1"/>
  <c r="J1541" i="1"/>
  <c r="H1541" i="1"/>
  <c r="D1541" i="1"/>
  <c r="C1541" i="1"/>
  <c r="D1540" i="1"/>
  <c r="C1540" i="1"/>
  <c r="D1539" i="1"/>
  <c r="H1539" i="1" s="1"/>
  <c r="C1539" i="1"/>
  <c r="D1537" i="1"/>
  <c r="H1536" i="1"/>
  <c r="G1536" i="1"/>
  <c r="D1536" i="1"/>
  <c r="C1536" i="1"/>
  <c r="D1535" i="1"/>
  <c r="C1535" i="1"/>
  <c r="H1534" i="1"/>
  <c r="G1534" i="1"/>
  <c r="D1534" i="1"/>
  <c r="C1534" i="1"/>
  <c r="D1533" i="1"/>
  <c r="C1533" i="1"/>
  <c r="D1532" i="1"/>
  <c r="C1532" i="1"/>
  <c r="D1531" i="1"/>
  <c r="C1531" i="1"/>
  <c r="G1531" i="1" s="1"/>
  <c r="G1530" i="1"/>
  <c r="D1530" i="1"/>
  <c r="H1530" i="1" s="1"/>
  <c r="C1530" i="1"/>
  <c r="H1529" i="1"/>
  <c r="D1529" i="1"/>
  <c r="C1529" i="1"/>
  <c r="G1528" i="1"/>
  <c r="D1528" i="1"/>
  <c r="H1528" i="1" s="1"/>
  <c r="C1528" i="1"/>
  <c r="H1527" i="1"/>
  <c r="D1527" i="1"/>
  <c r="C1527" i="1"/>
  <c r="D1526" i="1"/>
  <c r="D1525" i="1"/>
  <c r="H1524" i="1"/>
  <c r="G1524" i="1"/>
  <c r="D1524" i="1"/>
  <c r="C1524" i="1"/>
  <c r="D1523" i="1"/>
  <c r="H1523" i="1" s="1"/>
  <c r="C1523" i="1"/>
  <c r="H1522" i="1"/>
  <c r="G1522" i="1"/>
  <c r="D1522" i="1"/>
  <c r="C1522" i="1"/>
  <c r="D1521" i="1"/>
  <c r="C1521" i="1"/>
  <c r="H1520" i="1"/>
  <c r="G1520" i="1"/>
  <c r="D1520" i="1"/>
  <c r="C1520" i="1"/>
  <c r="D1519" i="1"/>
  <c r="C1519" i="1"/>
  <c r="H1518" i="1"/>
  <c r="D1518" i="1"/>
  <c r="G1518" i="1" s="1"/>
  <c r="C1518" i="1"/>
  <c r="D1517" i="1"/>
  <c r="C1517" i="1"/>
  <c r="G1517" i="1" s="1"/>
  <c r="D1516" i="1"/>
  <c r="C1516" i="1"/>
  <c r="H1515" i="1"/>
  <c r="D1515" i="1"/>
  <c r="C1515" i="1"/>
  <c r="G1514" i="1"/>
  <c r="D1514" i="1"/>
  <c r="H1514" i="1" s="1"/>
  <c r="C1514" i="1"/>
  <c r="H1513" i="1"/>
  <c r="D1513" i="1"/>
  <c r="C1513" i="1"/>
  <c r="D1512" i="1"/>
  <c r="C1512" i="1"/>
  <c r="H1511" i="1"/>
  <c r="D1511" i="1"/>
  <c r="C1511" i="1"/>
  <c r="D1510" i="1"/>
  <c r="D1509" i="1"/>
  <c r="H1509" i="1" s="1"/>
  <c r="C1509" i="1"/>
  <c r="H1508" i="1"/>
  <c r="G1508" i="1"/>
  <c r="D1508" i="1"/>
  <c r="C1508" i="1"/>
  <c r="D1507" i="1"/>
  <c r="C1507" i="1"/>
  <c r="H1506" i="1"/>
  <c r="G1506" i="1"/>
  <c r="D1506" i="1"/>
  <c r="C1506" i="1"/>
  <c r="D1505" i="1"/>
  <c r="C1505" i="1"/>
  <c r="D1504" i="1"/>
  <c r="C1504" i="1"/>
  <c r="D1503" i="1"/>
  <c r="C1503" i="1"/>
  <c r="G1503" i="1" s="1"/>
  <c r="D1502" i="1"/>
  <c r="H1502" i="1" s="1"/>
  <c r="C1502" i="1"/>
  <c r="H1501" i="1"/>
  <c r="D1501" i="1"/>
  <c r="C1501" i="1"/>
  <c r="G1500" i="1"/>
  <c r="D1500" i="1"/>
  <c r="H1500" i="1" s="1"/>
  <c r="C1500" i="1"/>
  <c r="H1499" i="1"/>
  <c r="D1499" i="1"/>
  <c r="C1499" i="1"/>
  <c r="D1498" i="1"/>
  <c r="C1498" i="1"/>
  <c r="H1497" i="1"/>
  <c r="D1497" i="1"/>
  <c r="C1497" i="1"/>
  <c r="D1496" i="1"/>
  <c r="H1496" i="1" s="1"/>
  <c r="C1496" i="1"/>
  <c r="H1495" i="1"/>
  <c r="D1495" i="1"/>
  <c r="C1495" i="1"/>
  <c r="H1494" i="1"/>
  <c r="G1494" i="1"/>
  <c r="D1494" i="1"/>
  <c r="C1494" i="1"/>
  <c r="D1493" i="1"/>
  <c r="H1493" i="1" s="1"/>
  <c r="C1493" i="1"/>
  <c r="H1492" i="1"/>
  <c r="G1492" i="1"/>
  <c r="D1492" i="1"/>
  <c r="C1492" i="1"/>
  <c r="D1491" i="1"/>
  <c r="C1491" i="1"/>
  <c r="H1490" i="1"/>
  <c r="G1490" i="1"/>
  <c r="D1490" i="1"/>
  <c r="C1490" i="1"/>
  <c r="D1489" i="1"/>
  <c r="C1489" i="1"/>
  <c r="D1488" i="1"/>
  <c r="H1488" i="1" s="1"/>
  <c r="C1488" i="1"/>
  <c r="D1487" i="1"/>
  <c r="C1487" i="1"/>
  <c r="G1487" i="1" s="1"/>
  <c r="G1486" i="1"/>
  <c r="D1486" i="1"/>
  <c r="H1486" i="1" s="1"/>
  <c r="C1486" i="1"/>
  <c r="H1485" i="1"/>
  <c r="D1485" i="1"/>
  <c r="C1485" i="1"/>
  <c r="G1484" i="1"/>
  <c r="D1484" i="1"/>
  <c r="H1484" i="1" s="1"/>
  <c r="C1484" i="1"/>
  <c r="H1483" i="1"/>
  <c r="D1483" i="1"/>
  <c r="C1483" i="1"/>
  <c r="D1482" i="1"/>
  <c r="C1482" i="1"/>
  <c r="H1481" i="1"/>
  <c r="D1481" i="1"/>
  <c r="C1481" i="1"/>
  <c r="D1480" i="1"/>
  <c r="H1480" i="1" s="1"/>
  <c r="C1480" i="1"/>
  <c r="H1479" i="1"/>
  <c r="G1479" i="1"/>
  <c r="D1479" i="1"/>
  <c r="C1479" i="1"/>
  <c r="D1478" i="1"/>
  <c r="H1478" i="1" s="1"/>
  <c r="C1478" i="1"/>
  <c r="G1477" i="1"/>
  <c r="D1477" i="1"/>
  <c r="H1477" i="1" s="1"/>
  <c r="C1477" i="1"/>
  <c r="D1476" i="1"/>
  <c r="H1476" i="1" s="1"/>
  <c r="C1476" i="1"/>
  <c r="D1475" i="1"/>
  <c r="H1475" i="1" s="1"/>
  <c r="C1475" i="1"/>
  <c r="D1474" i="1"/>
  <c r="H1474" i="1" s="1"/>
  <c r="C1474" i="1"/>
  <c r="G1473" i="1"/>
  <c r="D1473" i="1"/>
  <c r="H1473" i="1" s="1"/>
  <c r="C1473" i="1"/>
  <c r="D1472" i="1"/>
  <c r="H1472" i="1" s="1"/>
  <c r="C1472" i="1"/>
  <c r="H1471" i="1"/>
  <c r="G1471" i="1"/>
  <c r="D1471" i="1"/>
  <c r="C1471" i="1"/>
  <c r="D1470" i="1"/>
  <c r="H1470" i="1" s="1"/>
  <c r="C1470" i="1"/>
  <c r="H1469" i="1"/>
  <c r="G1469" i="1"/>
  <c r="D1469" i="1"/>
  <c r="C1469" i="1"/>
  <c r="D1468" i="1"/>
  <c r="C1468" i="1"/>
  <c r="G1467" i="1"/>
  <c r="D1467" i="1"/>
  <c r="H1467" i="1" s="1"/>
  <c r="C1467" i="1"/>
  <c r="D1466" i="1"/>
  <c r="C1466" i="1"/>
  <c r="G1465" i="1"/>
  <c r="D1465" i="1"/>
  <c r="H1465" i="1" s="1"/>
  <c r="C1465" i="1"/>
  <c r="D1464" i="1"/>
  <c r="C1464" i="1"/>
  <c r="H1463" i="1"/>
  <c r="G1463" i="1"/>
  <c r="D1463" i="1"/>
  <c r="C1463" i="1"/>
  <c r="D1462" i="1"/>
  <c r="C1462" i="1"/>
  <c r="H1461" i="1"/>
  <c r="D1461" i="1"/>
  <c r="G1461" i="1" s="1"/>
  <c r="C1461" i="1"/>
  <c r="D1460" i="1"/>
  <c r="C1460" i="1"/>
  <c r="D1459" i="1"/>
  <c r="H1459" i="1" s="1"/>
  <c r="C1459" i="1"/>
  <c r="D1458" i="1"/>
  <c r="C1458" i="1"/>
  <c r="G1457" i="1"/>
  <c r="D1457" i="1"/>
  <c r="H1457" i="1" s="1"/>
  <c r="C1457" i="1"/>
  <c r="D1456" i="1"/>
  <c r="C1456" i="1"/>
  <c r="H1455" i="1"/>
  <c r="G1455" i="1"/>
  <c r="D1455" i="1"/>
  <c r="C1455" i="1"/>
  <c r="D1454" i="1"/>
  <c r="C1454" i="1"/>
  <c r="D1453" i="1"/>
  <c r="C1453" i="1"/>
  <c r="D1452" i="1"/>
  <c r="C1452" i="1"/>
  <c r="D1451" i="1"/>
  <c r="H1451" i="1" s="1"/>
  <c r="C1451" i="1"/>
  <c r="D1450" i="1"/>
  <c r="C1450" i="1"/>
  <c r="G1449" i="1"/>
  <c r="D1449" i="1"/>
  <c r="H1449" i="1" s="1"/>
  <c r="C1449" i="1"/>
  <c r="D1448" i="1"/>
  <c r="C1448" i="1"/>
  <c r="H1447" i="1"/>
  <c r="G1447" i="1"/>
  <c r="D1447" i="1"/>
  <c r="C1447" i="1"/>
  <c r="D1446" i="1"/>
  <c r="C1446" i="1"/>
  <c r="G1445" i="1"/>
  <c r="D1445" i="1"/>
  <c r="H1445" i="1" s="1"/>
  <c r="C1445" i="1"/>
  <c r="D1444" i="1"/>
  <c r="C1444" i="1"/>
  <c r="G1443" i="1"/>
  <c r="D1443" i="1"/>
  <c r="H1443" i="1" s="1"/>
  <c r="C1443" i="1"/>
  <c r="D1442" i="1"/>
  <c r="C1442" i="1"/>
  <c r="G1441" i="1"/>
  <c r="D1441" i="1"/>
  <c r="H1441" i="1" s="1"/>
  <c r="C1441" i="1"/>
  <c r="D1440" i="1"/>
  <c r="C1440" i="1"/>
  <c r="H1439" i="1"/>
  <c r="G1439" i="1"/>
  <c r="D1439" i="1"/>
  <c r="C1439" i="1"/>
  <c r="D1438" i="1"/>
  <c r="C1438" i="1"/>
  <c r="H1437" i="1"/>
  <c r="G1437" i="1"/>
  <c r="D1437" i="1"/>
  <c r="C1437" i="1"/>
  <c r="D1436" i="1"/>
  <c r="C1436" i="1"/>
  <c r="G1435" i="1"/>
  <c r="D1435" i="1"/>
  <c r="H1435" i="1" s="1"/>
  <c r="C1435" i="1"/>
  <c r="D1434" i="1"/>
  <c r="C1434" i="1"/>
  <c r="G1433" i="1"/>
  <c r="D1433" i="1"/>
  <c r="H1433" i="1" s="1"/>
  <c r="C1433" i="1"/>
  <c r="D1432" i="1"/>
  <c r="C1432" i="1"/>
  <c r="D1431" i="1"/>
  <c r="D1430" i="1"/>
  <c r="C1430" i="1"/>
  <c r="D1429" i="1"/>
  <c r="C1429" i="1"/>
  <c r="D1428" i="1"/>
  <c r="C1428" i="1"/>
  <c r="D1427" i="1"/>
  <c r="C1427" i="1"/>
  <c r="D1426" i="1"/>
  <c r="C1426" i="1"/>
  <c r="H1425" i="1"/>
  <c r="D1425" i="1"/>
  <c r="G1425" i="1" s="1"/>
  <c r="C1425" i="1"/>
  <c r="D1424" i="1"/>
  <c r="C1424" i="1"/>
  <c r="H1423" i="1"/>
  <c r="G1423" i="1"/>
  <c r="D1423" i="1"/>
  <c r="C1423" i="1"/>
  <c r="D1422" i="1"/>
  <c r="C1422" i="1"/>
  <c r="H1421" i="1"/>
  <c r="D1421" i="1"/>
  <c r="G1421" i="1" s="1"/>
  <c r="C1421" i="1"/>
  <c r="D1420" i="1"/>
  <c r="C1420" i="1"/>
  <c r="D1419" i="1"/>
  <c r="C1419" i="1"/>
  <c r="D1418" i="1"/>
  <c r="C1418" i="1"/>
  <c r="H1417" i="1"/>
  <c r="D1417" i="1"/>
  <c r="G1417" i="1" s="1"/>
  <c r="C1417" i="1"/>
  <c r="D1416" i="1"/>
  <c r="C1416" i="1"/>
  <c r="H1415" i="1"/>
  <c r="G1415" i="1"/>
  <c r="D1415" i="1"/>
  <c r="C1415" i="1"/>
  <c r="D1414" i="1"/>
  <c r="C1414" i="1"/>
  <c r="H1413" i="1"/>
  <c r="D1413" i="1"/>
  <c r="G1413" i="1" s="1"/>
  <c r="C1413" i="1"/>
  <c r="D1412" i="1"/>
  <c r="C1412" i="1"/>
  <c r="D1411" i="1"/>
  <c r="C1411" i="1"/>
  <c r="D1410" i="1"/>
  <c r="C1410" i="1"/>
  <c r="H1409" i="1"/>
  <c r="D1409" i="1"/>
  <c r="G1409" i="1" s="1"/>
  <c r="C1409" i="1"/>
  <c r="D1408" i="1"/>
  <c r="C1408" i="1"/>
  <c r="H1407" i="1"/>
  <c r="G1407" i="1"/>
  <c r="D1407" i="1"/>
  <c r="C1407" i="1"/>
  <c r="D1406" i="1"/>
  <c r="C1406" i="1"/>
  <c r="H1405" i="1"/>
  <c r="D1405" i="1"/>
  <c r="G1405" i="1" s="1"/>
  <c r="C1405" i="1"/>
  <c r="D1404" i="1"/>
  <c r="C1404" i="1"/>
  <c r="D1403" i="1"/>
  <c r="C1403" i="1"/>
  <c r="D1402" i="1"/>
  <c r="C1402" i="1"/>
  <c r="H1401" i="1"/>
  <c r="D1401" i="1"/>
  <c r="C1401" i="1"/>
  <c r="D1400" i="1"/>
  <c r="C1400" i="1"/>
  <c r="H1399" i="1"/>
  <c r="G1399" i="1"/>
  <c r="D1399" i="1"/>
  <c r="C1399" i="1"/>
  <c r="D1398" i="1"/>
  <c r="C1398" i="1"/>
  <c r="H1397" i="1"/>
  <c r="G1397" i="1"/>
  <c r="D1397" i="1"/>
  <c r="C1397" i="1"/>
  <c r="D1396" i="1"/>
  <c r="C1396" i="1"/>
  <c r="D1395" i="1"/>
  <c r="C1395" i="1"/>
  <c r="D1394" i="1"/>
  <c r="C1394" i="1"/>
  <c r="H1393" i="1"/>
  <c r="D1393" i="1"/>
  <c r="G1393" i="1" s="1"/>
  <c r="C1393" i="1"/>
  <c r="D1392" i="1"/>
  <c r="C1392" i="1"/>
  <c r="H1391" i="1"/>
  <c r="G1391" i="1"/>
  <c r="D1391" i="1"/>
  <c r="C1391" i="1"/>
  <c r="D1390" i="1"/>
  <c r="C1390" i="1"/>
  <c r="G1389" i="1"/>
  <c r="D1389" i="1"/>
  <c r="H1389" i="1" s="1"/>
  <c r="C1389" i="1"/>
  <c r="D1388" i="1"/>
  <c r="C1388" i="1"/>
  <c r="D1387" i="1"/>
  <c r="C1387" i="1"/>
  <c r="D1386" i="1"/>
  <c r="C1386" i="1"/>
  <c r="H1385" i="1"/>
  <c r="D1385" i="1"/>
  <c r="G1385" i="1" s="1"/>
  <c r="C1385" i="1"/>
  <c r="D1384" i="1"/>
  <c r="C1384" i="1"/>
  <c r="H1383" i="1"/>
  <c r="G1383" i="1"/>
  <c r="D1383" i="1"/>
  <c r="C1383" i="1"/>
  <c r="D1382" i="1"/>
  <c r="C1382" i="1"/>
  <c r="G1381" i="1"/>
  <c r="D1381" i="1"/>
  <c r="H1381" i="1" s="1"/>
  <c r="C1381" i="1"/>
  <c r="D1380" i="1"/>
  <c r="C1380" i="1"/>
  <c r="D1379" i="1"/>
  <c r="C1379" i="1"/>
  <c r="D1378" i="1"/>
  <c r="C1378" i="1"/>
  <c r="H1377" i="1"/>
  <c r="D1377" i="1"/>
  <c r="G1377" i="1" s="1"/>
  <c r="C1377" i="1"/>
  <c r="D1376" i="1"/>
  <c r="C1376" i="1"/>
  <c r="H1375" i="1"/>
  <c r="G1375" i="1"/>
  <c r="D1375" i="1"/>
  <c r="C1375" i="1"/>
  <c r="D1374" i="1"/>
  <c r="C1374" i="1"/>
  <c r="G1373" i="1"/>
  <c r="D1373" i="1"/>
  <c r="H1373" i="1" s="1"/>
  <c r="C1373" i="1"/>
  <c r="D1372" i="1"/>
  <c r="C1372" i="1"/>
  <c r="D1371" i="1"/>
  <c r="C1371" i="1"/>
  <c r="D1370" i="1"/>
  <c r="C1370" i="1"/>
  <c r="H1369" i="1"/>
  <c r="D1369" i="1"/>
  <c r="G1369" i="1" s="1"/>
  <c r="C1369" i="1"/>
  <c r="D1368" i="1"/>
  <c r="C1368" i="1"/>
  <c r="H1367" i="1"/>
  <c r="G1367" i="1"/>
  <c r="D1367" i="1"/>
  <c r="C1367" i="1"/>
  <c r="D1366" i="1"/>
  <c r="C1366" i="1"/>
  <c r="D1365" i="1"/>
  <c r="C1365" i="1"/>
  <c r="D1364" i="1"/>
  <c r="C1364" i="1"/>
  <c r="D1363" i="1"/>
  <c r="C1363" i="1"/>
  <c r="D1362" i="1"/>
  <c r="C1362" i="1"/>
  <c r="H1361" i="1"/>
  <c r="D1361" i="1"/>
  <c r="C1361" i="1"/>
  <c r="G1361" i="1" s="1"/>
  <c r="D1360" i="1"/>
  <c r="C1360" i="1"/>
  <c r="H1359" i="1"/>
  <c r="G1359" i="1"/>
  <c r="D1359" i="1"/>
  <c r="C1359" i="1"/>
  <c r="D1358" i="1"/>
  <c r="C1358" i="1"/>
  <c r="H1357" i="1"/>
  <c r="D1357" i="1"/>
  <c r="C1357" i="1"/>
  <c r="G1357" i="1" s="1"/>
  <c r="D1356" i="1"/>
  <c r="C1356" i="1"/>
  <c r="D1355" i="1"/>
  <c r="C1355" i="1"/>
  <c r="D1354" i="1"/>
  <c r="C1354" i="1"/>
  <c r="H1353" i="1"/>
  <c r="D1353" i="1"/>
  <c r="C1353" i="1"/>
  <c r="G1353" i="1" s="1"/>
  <c r="D1352" i="1"/>
  <c r="C1352" i="1"/>
  <c r="H1351" i="1"/>
  <c r="G1351" i="1"/>
  <c r="D1351" i="1"/>
  <c r="C1351" i="1"/>
  <c r="D1350" i="1"/>
  <c r="C1350" i="1"/>
  <c r="H1349" i="1"/>
  <c r="D1349" i="1"/>
  <c r="C1349" i="1"/>
  <c r="D1348" i="1"/>
  <c r="C1348" i="1"/>
  <c r="D1347" i="1"/>
  <c r="C1347" i="1"/>
  <c r="D1346" i="1"/>
  <c r="C1346" i="1"/>
  <c r="H1345" i="1"/>
  <c r="D1345" i="1"/>
  <c r="C1345" i="1"/>
  <c r="G1345" i="1" s="1"/>
  <c r="D1344" i="1"/>
  <c r="C1344" i="1"/>
  <c r="H1343" i="1"/>
  <c r="G1343" i="1"/>
  <c r="D1343" i="1"/>
  <c r="C1343" i="1"/>
  <c r="D1342" i="1"/>
  <c r="C1342" i="1"/>
  <c r="D1341" i="1"/>
  <c r="C1341" i="1"/>
  <c r="D1340" i="1"/>
  <c r="C1340" i="1"/>
  <c r="D1339" i="1"/>
  <c r="C1339" i="1"/>
  <c r="D1338" i="1"/>
  <c r="C1338" i="1"/>
  <c r="H1337" i="1"/>
  <c r="D1337" i="1"/>
  <c r="C1337" i="1"/>
  <c r="G1337" i="1" s="1"/>
  <c r="D1336" i="1"/>
  <c r="C1336" i="1"/>
  <c r="H1335" i="1"/>
  <c r="G1335" i="1"/>
  <c r="D1335" i="1"/>
  <c r="C1335" i="1"/>
  <c r="D1334" i="1"/>
  <c r="C1334" i="1"/>
  <c r="H1333" i="1"/>
  <c r="G1333" i="1"/>
  <c r="D1333" i="1"/>
  <c r="C1333" i="1"/>
  <c r="D1332" i="1"/>
  <c r="C1332" i="1"/>
  <c r="D1331" i="1"/>
  <c r="C1331" i="1"/>
  <c r="D1330" i="1"/>
  <c r="C1330" i="1"/>
  <c r="H1329" i="1"/>
  <c r="D1329" i="1"/>
  <c r="C1329" i="1"/>
  <c r="G1329" i="1" s="1"/>
  <c r="D1328" i="1"/>
  <c r="C1328" i="1"/>
  <c r="H1327" i="1"/>
  <c r="G1327" i="1"/>
  <c r="D1327" i="1"/>
  <c r="C1327" i="1"/>
  <c r="D1326" i="1"/>
  <c r="C1326" i="1"/>
  <c r="G1325" i="1"/>
  <c r="D1325" i="1"/>
  <c r="C1325" i="1"/>
  <c r="H1325" i="1" s="1"/>
  <c r="D1324" i="1"/>
  <c r="C1324" i="1"/>
  <c r="D1323" i="1"/>
  <c r="C1323" i="1"/>
  <c r="D1322" i="1"/>
  <c r="C1322" i="1"/>
  <c r="H1321" i="1"/>
  <c r="D1321" i="1"/>
  <c r="C1321" i="1"/>
  <c r="G1321" i="1" s="1"/>
  <c r="D1320" i="1"/>
  <c r="C1320" i="1"/>
  <c r="H1319" i="1"/>
  <c r="G1319" i="1"/>
  <c r="D1319" i="1"/>
  <c r="C1319" i="1"/>
  <c r="D1318" i="1"/>
  <c r="C1318" i="1"/>
  <c r="G1317" i="1"/>
  <c r="D1317" i="1"/>
  <c r="C1317" i="1"/>
  <c r="H1317" i="1" s="1"/>
  <c r="D1316" i="1"/>
  <c r="C1316" i="1"/>
  <c r="D1315" i="1"/>
  <c r="C1315" i="1"/>
  <c r="D1314" i="1"/>
  <c r="C1314" i="1"/>
  <c r="H1313" i="1"/>
  <c r="D1313" i="1"/>
  <c r="C1313" i="1"/>
  <c r="G1313" i="1" s="1"/>
  <c r="D1312" i="1"/>
  <c r="C1312" i="1"/>
  <c r="H1311" i="1"/>
  <c r="G1311" i="1"/>
  <c r="D1311" i="1"/>
  <c r="C1311" i="1"/>
  <c r="D1310" i="1"/>
  <c r="C1310" i="1"/>
  <c r="D1309" i="1"/>
  <c r="H1309" i="1" s="1"/>
  <c r="C1309" i="1"/>
  <c r="D1308" i="1"/>
  <c r="C1308" i="1"/>
  <c r="D1307" i="1"/>
  <c r="C1307" i="1"/>
  <c r="D1306" i="1"/>
  <c r="C1306" i="1"/>
  <c r="H1305" i="1"/>
  <c r="D1305" i="1"/>
  <c r="C1305" i="1"/>
  <c r="G1305" i="1" s="1"/>
  <c r="D1304" i="1"/>
  <c r="C1304" i="1"/>
  <c r="H1303" i="1"/>
  <c r="G1303" i="1"/>
  <c r="D1303" i="1"/>
  <c r="C1303" i="1"/>
  <c r="D1302" i="1"/>
  <c r="C1302" i="1"/>
  <c r="D1301" i="1"/>
  <c r="C1301" i="1"/>
  <c r="D1300" i="1"/>
  <c r="C1300" i="1"/>
  <c r="D1299" i="1"/>
  <c r="C1299" i="1"/>
  <c r="D1298" i="1"/>
  <c r="C1298" i="1"/>
  <c r="H1297" i="1"/>
  <c r="D1297" i="1"/>
  <c r="C1297" i="1"/>
  <c r="G1297" i="1" s="1"/>
  <c r="D1296" i="1"/>
  <c r="C1296" i="1"/>
  <c r="H1295" i="1"/>
  <c r="G1295" i="1"/>
  <c r="D1295" i="1"/>
  <c r="C1295" i="1"/>
  <c r="D1294" i="1"/>
  <c r="C1294" i="1"/>
  <c r="H1293" i="1"/>
  <c r="D1293" i="1"/>
  <c r="G1293" i="1" s="1"/>
  <c r="C1293" i="1"/>
  <c r="D1292" i="1"/>
  <c r="C1292" i="1"/>
  <c r="D1291" i="1"/>
  <c r="C1291" i="1"/>
  <c r="D1290" i="1"/>
  <c r="C1290" i="1"/>
  <c r="H1289" i="1"/>
  <c r="D1289" i="1"/>
  <c r="C1289" i="1"/>
  <c r="G1289" i="1" s="1"/>
  <c r="D1288" i="1"/>
  <c r="C1288" i="1"/>
  <c r="H1287" i="1"/>
  <c r="G1287" i="1"/>
  <c r="D1287" i="1"/>
  <c r="C1287" i="1"/>
  <c r="D1286" i="1"/>
  <c r="C1286" i="1"/>
  <c r="H1285" i="1"/>
  <c r="D1285" i="1"/>
  <c r="C1285" i="1"/>
  <c r="D1284" i="1"/>
  <c r="C1284" i="1"/>
  <c r="D1283" i="1"/>
  <c r="C1283" i="1"/>
  <c r="D1282" i="1"/>
  <c r="C1282" i="1"/>
  <c r="H1281" i="1"/>
  <c r="D1281" i="1"/>
  <c r="C1281" i="1"/>
  <c r="G1281" i="1" s="1"/>
  <c r="D1280" i="1"/>
  <c r="C1280" i="1"/>
  <c r="H1279" i="1"/>
  <c r="D1279" i="1"/>
  <c r="C1279" i="1"/>
  <c r="G1279" i="1" s="1"/>
  <c r="G1278" i="1"/>
  <c r="D1278" i="1"/>
  <c r="C1278" i="1"/>
  <c r="H1278" i="1" s="1"/>
  <c r="H1277" i="1"/>
  <c r="D1277" i="1"/>
  <c r="C1277" i="1"/>
  <c r="G1277" i="1" s="1"/>
  <c r="H1276" i="1"/>
  <c r="D1276" i="1"/>
  <c r="G1276" i="1" s="1"/>
  <c r="C1276" i="1"/>
  <c r="H1275" i="1"/>
  <c r="D1275" i="1"/>
  <c r="C1275" i="1"/>
  <c r="G1275" i="1" s="1"/>
  <c r="H1274" i="1"/>
  <c r="G1274" i="1"/>
  <c r="D1274" i="1"/>
  <c r="C1274" i="1"/>
  <c r="H1273" i="1"/>
  <c r="D1273" i="1"/>
  <c r="C1273" i="1"/>
  <c r="G1273" i="1" s="1"/>
  <c r="D1272" i="1"/>
  <c r="H1272" i="1" s="1"/>
  <c r="C1272" i="1"/>
  <c r="H1271" i="1"/>
  <c r="D1271" i="1"/>
  <c r="C1271" i="1"/>
  <c r="G1271" i="1" s="1"/>
  <c r="H1270" i="1"/>
  <c r="D1270" i="1"/>
  <c r="C1270" i="1"/>
  <c r="G1270" i="1" s="1"/>
  <c r="H1269" i="1"/>
  <c r="D1269" i="1"/>
  <c r="C1269" i="1"/>
  <c r="G1269" i="1" s="1"/>
  <c r="G1268" i="1"/>
  <c r="D1268" i="1"/>
  <c r="C1268" i="1"/>
  <c r="H1268" i="1" s="1"/>
  <c r="H1267" i="1"/>
  <c r="D1267" i="1"/>
  <c r="C1267" i="1"/>
  <c r="G1267" i="1" s="1"/>
  <c r="D1266" i="1"/>
  <c r="C1266" i="1"/>
  <c r="H1265" i="1"/>
  <c r="D1265" i="1"/>
  <c r="C1265" i="1"/>
  <c r="G1265" i="1" s="1"/>
  <c r="D1264" i="1"/>
  <c r="C1264" i="1"/>
  <c r="H1263" i="1"/>
  <c r="D1263" i="1"/>
  <c r="C1263" i="1"/>
  <c r="G1263" i="1" s="1"/>
  <c r="G1262" i="1"/>
  <c r="D1262" i="1"/>
  <c r="C1262" i="1"/>
  <c r="H1262" i="1" s="1"/>
  <c r="H1261" i="1"/>
  <c r="D1261" i="1"/>
  <c r="C1261" i="1"/>
  <c r="G1261" i="1" s="1"/>
  <c r="H1260" i="1"/>
  <c r="D1260" i="1"/>
  <c r="G1260" i="1" s="1"/>
  <c r="C1260" i="1"/>
  <c r="D1259" i="1"/>
  <c r="G1258" i="1"/>
  <c r="D1258" i="1"/>
  <c r="H1258" i="1" s="1"/>
  <c r="C1258" i="1"/>
  <c r="H1257" i="1"/>
  <c r="D1257" i="1"/>
  <c r="C1257" i="1"/>
  <c r="G1257" i="1" s="1"/>
  <c r="H1256" i="1"/>
  <c r="D1256" i="1"/>
  <c r="C1256" i="1"/>
  <c r="D1255" i="1"/>
  <c r="D1254" i="1"/>
  <c r="C1254" i="1"/>
  <c r="H1254" i="1" s="1"/>
  <c r="H1253" i="1"/>
  <c r="D1253" i="1"/>
  <c r="C1253" i="1"/>
  <c r="G1253" i="1" s="1"/>
  <c r="D1252" i="1"/>
  <c r="C1252" i="1"/>
  <c r="H1251" i="1"/>
  <c r="D1251" i="1"/>
  <c r="C1251" i="1"/>
  <c r="G1251" i="1" s="1"/>
  <c r="G1250" i="1"/>
  <c r="D1250" i="1"/>
  <c r="C1250" i="1"/>
  <c r="H1250" i="1" s="1"/>
  <c r="H1249" i="1"/>
  <c r="D1249" i="1"/>
  <c r="C1249" i="1"/>
  <c r="G1249" i="1" s="1"/>
  <c r="H1248" i="1"/>
  <c r="D1248" i="1"/>
  <c r="G1248" i="1" s="1"/>
  <c r="C1248" i="1"/>
  <c r="H1247" i="1"/>
  <c r="D1247" i="1"/>
  <c r="C1247" i="1"/>
  <c r="G1247" i="1" s="1"/>
  <c r="H1246" i="1"/>
  <c r="G1246" i="1"/>
  <c r="D1246" i="1"/>
  <c r="C1246" i="1"/>
  <c r="H1245" i="1"/>
  <c r="D1245" i="1"/>
  <c r="C1245" i="1"/>
  <c r="G1245" i="1" s="1"/>
  <c r="G1244" i="1"/>
  <c r="D1244" i="1"/>
  <c r="H1244" i="1" s="1"/>
  <c r="C1244" i="1"/>
  <c r="H1243" i="1"/>
  <c r="D1243" i="1"/>
  <c r="C1243" i="1"/>
  <c r="G1243" i="1" s="1"/>
  <c r="D1242" i="1"/>
  <c r="C1242" i="1"/>
  <c r="H1241" i="1"/>
  <c r="D1241" i="1"/>
  <c r="C1241" i="1"/>
  <c r="G1241" i="1" s="1"/>
  <c r="G1240" i="1"/>
  <c r="D1240" i="1"/>
  <c r="C1240" i="1"/>
  <c r="H1240" i="1" s="1"/>
  <c r="H1239" i="1"/>
  <c r="D1239" i="1"/>
  <c r="C1239" i="1"/>
  <c r="G1239" i="1" s="1"/>
  <c r="D1238" i="1"/>
  <c r="C1238" i="1"/>
  <c r="H1237" i="1"/>
  <c r="D1237" i="1"/>
  <c r="C1237" i="1"/>
  <c r="G1237" i="1" s="1"/>
  <c r="D1236" i="1"/>
  <c r="C1236" i="1"/>
  <c r="H1235" i="1"/>
  <c r="D1235" i="1"/>
  <c r="C1235" i="1"/>
  <c r="G1235" i="1" s="1"/>
  <c r="G1234" i="1"/>
  <c r="D1234" i="1"/>
  <c r="C1234" i="1"/>
  <c r="H1234" i="1" s="1"/>
  <c r="H1233" i="1"/>
  <c r="D1233" i="1"/>
  <c r="C1233" i="1"/>
  <c r="G1233" i="1" s="1"/>
  <c r="H1232" i="1"/>
  <c r="D1232" i="1"/>
  <c r="G1232" i="1" s="1"/>
  <c r="C1232" i="1"/>
  <c r="H1231" i="1"/>
  <c r="D1231" i="1"/>
  <c r="C1231" i="1"/>
  <c r="G1231" i="1" s="1"/>
  <c r="H1230" i="1"/>
  <c r="G1230" i="1"/>
  <c r="D1230" i="1"/>
  <c r="C1230" i="1"/>
  <c r="H1229" i="1"/>
  <c r="D1229" i="1"/>
  <c r="C1229" i="1"/>
  <c r="G1229" i="1" s="1"/>
  <c r="G1228" i="1"/>
  <c r="D1228" i="1"/>
  <c r="H1228" i="1" s="1"/>
  <c r="C1228" i="1"/>
  <c r="H1227" i="1"/>
  <c r="D1227" i="1"/>
  <c r="C1227" i="1"/>
  <c r="G1227" i="1" s="1"/>
  <c r="H1226" i="1"/>
  <c r="D1226" i="1"/>
  <c r="C1226" i="1"/>
  <c r="G1226" i="1" s="1"/>
  <c r="H1225" i="1"/>
  <c r="D1225" i="1"/>
  <c r="C1225" i="1"/>
  <c r="G1225" i="1" s="1"/>
  <c r="D1224" i="1"/>
  <c r="C1224" i="1"/>
  <c r="H1224" i="1" s="1"/>
  <c r="D1223" i="1"/>
  <c r="D1222" i="1"/>
  <c r="C1222" i="1"/>
  <c r="H1221" i="1"/>
  <c r="D1221" i="1"/>
  <c r="C1221" i="1"/>
  <c r="G1221" i="1" s="1"/>
  <c r="G1220" i="1"/>
  <c r="D1220" i="1"/>
  <c r="C1220" i="1"/>
  <c r="H1220" i="1" s="1"/>
  <c r="H1219" i="1"/>
  <c r="D1219" i="1"/>
  <c r="C1219" i="1"/>
  <c r="G1219" i="1" s="1"/>
  <c r="H1218" i="1"/>
  <c r="D1218" i="1"/>
  <c r="G1218" i="1" s="1"/>
  <c r="C1218" i="1"/>
  <c r="H1217" i="1"/>
  <c r="D1217" i="1"/>
  <c r="C1217" i="1"/>
  <c r="G1217" i="1" s="1"/>
  <c r="H1216" i="1"/>
  <c r="G1216" i="1"/>
  <c r="D1216" i="1"/>
  <c r="C1216" i="1"/>
  <c r="H1215" i="1"/>
  <c r="D1215" i="1"/>
  <c r="C1215" i="1"/>
  <c r="G1215" i="1" s="1"/>
  <c r="G1214" i="1"/>
  <c r="D1214" i="1"/>
  <c r="H1214" i="1" s="1"/>
  <c r="C1214" i="1"/>
  <c r="H1213" i="1"/>
  <c r="D1213" i="1"/>
  <c r="C1213" i="1"/>
  <c r="G1213" i="1" s="1"/>
  <c r="D1212" i="1"/>
  <c r="C1212" i="1"/>
  <c r="H1211" i="1"/>
  <c r="D1211" i="1"/>
  <c r="C1211" i="1"/>
  <c r="G1211" i="1" s="1"/>
  <c r="G1210" i="1"/>
  <c r="D1210" i="1"/>
  <c r="C1210" i="1"/>
  <c r="H1210" i="1" s="1"/>
  <c r="H1209" i="1"/>
  <c r="D1209" i="1"/>
  <c r="C1209" i="1"/>
  <c r="G1209" i="1" s="1"/>
  <c r="D1208" i="1"/>
  <c r="C1208" i="1"/>
  <c r="H1208" i="1" s="1"/>
  <c r="H1207" i="1"/>
  <c r="D1207" i="1"/>
  <c r="C1207" i="1"/>
  <c r="G1207" i="1" s="1"/>
  <c r="D1206" i="1"/>
  <c r="C1206" i="1"/>
  <c r="H1205" i="1"/>
  <c r="D1205" i="1"/>
  <c r="C1205" i="1"/>
  <c r="G1205" i="1" s="1"/>
  <c r="G1204" i="1"/>
  <c r="D1204" i="1"/>
  <c r="C1204" i="1"/>
  <c r="H1204" i="1" s="1"/>
  <c r="H1203" i="1"/>
  <c r="D1203" i="1"/>
  <c r="C1203" i="1"/>
  <c r="G1203" i="1" s="1"/>
  <c r="H1202" i="1"/>
  <c r="D1202" i="1"/>
  <c r="G1202" i="1" s="1"/>
  <c r="C1202" i="1"/>
  <c r="H1201" i="1"/>
  <c r="D1201" i="1"/>
  <c r="C1201" i="1"/>
  <c r="G1201" i="1" s="1"/>
  <c r="H1200" i="1"/>
  <c r="G1200" i="1"/>
  <c r="D1200" i="1"/>
  <c r="C1200" i="1"/>
  <c r="H1199" i="1"/>
  <c r="D1199" i="1"/>
  <c r="C1199" i="1"/>
  <c r="G1199" i="1" s="1"/>
  <c r="G1198" i="1"/>
  <c r="D1198" i="1"/>
  <c r="H1198" i="1" s="1"/>
  <c r="C1198" i="1"/>
  <c r="H1197" i="1"/>
  <c r="D1197" i="1"/>
  <c r="C1197" i="1"/>
  <c r="G1197" i="1" s="1"/>
  <c r="H1196" i="1"/>
  <c r="D1196" i="1"/>
  <c r="C1196" i="1"/>
  <c r="G1196" i="1" s="1"/>
  <c r="H1195" i="1"/>
  <c r="D1195" i="1"/>
  <c r="C1195" i="1"/>
  <c r="G1195" i="1" s="1"/>
  <c r="D1194" i="1"/>
  <c r="C1194" i="1"/>
  <c r="H1194" i="1" s="1"/>
  <c r="H1193" i="1"/>
  <c r="D1193" i="1"/>
  <c r="C1193" i="1"/>
  <c r="G1193" i="1" s="1"/>
  <c r="D1192" i="1"/>
  <c r="C1192" i="1"/>
  <c r="H1191" i="1"/>
  <c r="D1191" i="1"/>
  <c r="C1191" i="1"/>
  <c r="G1191" i="1" s="1"/>
  <c r="D1190" i="1"/>
  <c r="C1190" i="1"/>
  <c r="H1189" i="1"/>
  <c r="D1189" i="1"/>
  <c r="C1189" i="1"/>
  <c r="G1189" i="1" s="1"/>
  <c r="H1188" i="1"/>
  <c r="G1188" i="1"/>
  <c r="D1188" i="1"/>
  <c r="C1188" i="1"/>
  <c r="H1187" i="1"/>
  <c r="D1187" i="1"/>
  <c r="C1187" i="1"/>
  <c r="G1187" i="1" s="1"/>
  <c r="H1186" i="1"/>
  <c r="D1186" i="1"/>
  <c r="G1186" i="1" s="1"/>
  <c r="C1186" i="1"/>
  <c r="H1185" i="1"/>
  <c r="D1185" i="1"/>
  <c r="C1185" i="1"/>
  <c r="G1185" i="1" s="1"/>
  <c r="H1184" i="1"/>
  <c r="G1184" i="1"/>
  <c r="D1184" i="1"/>
  <c r="C1184" i="1"/>
  <c r="H1183" i="1"/>
  <c r="D1183" i="1"/>
  <c r="C1183" i="1"/>
  <c r="G1183" i="1" s="1"/>
  <c r="G1182" i="1"/>
  <c r="D1182" i="1"/>
  <c r="H1182" i="1" s="1"/>
  <c r="C1182" i="1"/>
  <c r="H1179" i="1"/>
  <c r="D1179" i="1"/>
  <c r="C1179" i="1"/>
  <c r="G1179" i="1" s="1"/>
  <c r="D1178" i="1"/>
  <c r="C1178" i="1"/>
  <c r="H1177" i="1"/>
  <c r="D1177" i="1"/>
  <c r="C1177" i="1"/>
  <c r="G1177" i="1" s="1"/>
  <c r="H1176" i="1"/>
  <c r="G1176" i="1"/>
  <c r="D1176" i="1"/>
  <c r="C1176" i="1"/>
  <c r="H1175" i="1"/>
  <c r="D1175" i="1"/>
  <c r="C1175" i="1"/>
  <c r="G1175" i="1" s="1"/>
  <c r="H1174" i="1"/>
  <c r="D1174" i="1"/>
  <c r="G1174" i="1" s="1"/>
  <c r="C1174" i="1"/>
  <c r="H1173" i="1"/>
  <c r="D1173" i="1"/>
  <c r="C1173" i="1"/>
  <c r="G1173" i="1" s="1"/>
  <c r="H1172" i="1"/>
  <c r="G1172" i="1"/>
  <c r="D1172" i="1"/>
  <c r="C1172" i="1"/>
  <c r="H1171" i="1"/>
  <c r="D1171" i="1"/>
  <c r="C1171" i="1"/>
  <c r="G1171" i="1" s="1"/>
  <c r="G1170" i="1"/>
  <c r="D1170" i="1"/>
  <c r="H1170" i="1" s="1"/>
  <c r="C1170" i="1"/>
  <c r="H1169" i="1"/>
  <c r="D1169" i="1"/>
  <c r="C1169" i="1"/>
  <c r="G1169" i="1" s="1"/>
  <c r="H1168" i="1"/>
  <c r="D1168" i="1"/>
  <c r="C1168" i="1"/>
  <c r="G1168" i="1" s="1"/>
  <c r="H1167" i="1"/>
  <c r="D1167" i="1"/>
  <c r="C1167" i="1"/>
  <c r="G1167" i="1" s="1"/>
  <c r="D1166" i="1"/>
  <c r="C1166" i="1"/>
  <c r="H1166" i="1" s="1"/>
  <c r="H1165" i="1"/>
  <c r="D1165" i="1"/>
  <c r="C1165" i="1"/>
  <c r="G1165" i="1" s="1"/>
  <c r="D1164" i="1"/>
  <c r="C1164" i="1"/>
  <c r="H1163" i="1"/>
  <c r="D1163" i="1"/>
  <c r="C1163" i="1"/>
  <c r="G1163" i="1" s="1"/>
  <c r="D1162" i="1"/>
  <c r="C1162" i="1"/>
  <c r="H1161" i="1"/>
  <c r="D1161" i="1"/>
  <c r="C1161" i="1"/>
  <c r="G1161" i="1" s="1"/>
  <c r="H1160" i="1"/>
  <c r="G1160" i="1"/>
  <c r="D1160" i="1"/>
  <c r="C1160" i="1"/>
  <c r="H1159" i="1"/>
  <c r="D1159" i="1"/>
  <c r="C1159" i="1"/>
  <c r="G1159" i="1" s="1"/>
  <c r="H1158" i="1"/>
  <c r="D1158" i="1"/>
  <c r="G1158" i="1" s="1"/>
  <c r="C1158" i="1"/>
  <c r="H1157" i="1"/>
  <c r="D1157" i="1"/>
  <c r="C1157" i="1"/>
  <c r="G1157" i="1" s="1"/>
  <c r="H1156" i="1"/>
  <c r="G1156" i="1"/>
  <c r="D1156" i="1"/>
  <c r="C1156" i="1"/>
  <c r="H1155" i="1"/>
  <c r="D1155" i="1"/>
  <c r="C1155" i="1"/>
  <c r="G1155" i="1" s="1"/>
  <c r="G1154" i="1"/>
  <c r="D1154" i="1"/>
  <c r="H1154" i="1" s="1"/>
  <c r="C1154" i="1"/>
  <c r="H1153" i="1"/>
  <c r="D1153" i="1"/>
  <c r="C1153" i="1"/>
  <c r="G1153" i="1" s="1"/>
  <c r="D1152" i="1"/>
  <c r="H1151" i="1"/>
  <c r="D1151" i="1"/>
  <c r="C1151" i="1"/>
  <c r="G1151" i="1" s="1"/>
  <c r="D1150" i="1"/>
  <c r="C1150" i="1"/>
  <c r="H1150" i="1" s="1"/>
  <c r="H1149" i="1"/>
  <c r="D1149" i="1"/>
  <c r="C1149" i="1"/>
  <c r="G1149" i="1" s="1"/>
  <c r="D1148" i="1"/>
  <c r="C1148" i="1"/>
  <c r="H1147" i="1"/>
  <c r="D1147" i="1"/>
  <c r="C1147" i="1"/>
  <c r="G1147" i="1" s="1"/>
  <c r="D1146" i="1"/>
  <c r="C1146" i="1"/>
  <c r="H1145" i="1"/>
  <c r="D1145" i="1"/>
  <c r="C1145" i="1"/>
  <c r="G1145" i="1" s="1"/>
  <c r="H1144" i="1"/>
  <c r="G1144" i="1"/>
  <c r="D1144" i="1"/>
  <c r="C1144" i="1"/>
  <c r="H1143" i="1"/>
  <c r="D1143" i="1"/>
  <c r="C1143" i="1"/>
  <c r="G1143" i="1" s="1"/>
  <c r="H1142" i="1"/>
  <c r="D1142" i="1"/>
  <c r="G1142" i="1" s="1"/>
  <c r="C1142" i="1"/>
  <c r="H1141" i="1"/>
  <c r="D1141" i="1"/>
  <c r="C1141" i="1"/>
  <c r="G1141" i="1" s="1"/>
  <c r="H1140" i="1"/>
  <c r="G1140" i="1"/>
  <c r="D1140" i="1"/>
  <c r="C1140" i="1"/>
  <c r="H1139" i="1"/>
  <c r="D1139" i="1"/>
  <c r="C1139" i="1"/>
  <c r="G1139" i="1" s="1"/>
  <c r="G1138" i="1"/>
  <c r="D1138" i="1"/>
  <c r="H1138" i="1" s="1"/>
  <c r="C1138" i="1"/>
  <c r="H1137" i="1"/>
  <c r="D1137" i="1"/>
  <c r="C1137" i="1"/>
  <c r="G1137" i="1" s="1"/>
  <c r="H1136" i="1"/>
  <c r="D1136" i="1"/>
  <c r="C1136" i="1"/>
  <c r="G1136" i="1" s="1"/>
  <c r="H1135" i="1"/>
  <c r="D1135" i="1"/>
  <c r="C1135" i="1"/>
  <c r="G1135" i="1" s="1"/>
  <c r="D1134" i="1"/>
  <c r="C1134" i="1"/>
  <c r="H1134" i="1" s="1"/>
  <c r="H1133" i="1"/>
  <c r="D1133" i="1"/>
  <c r="C1133" i="1"/>
  <c r="G1133" i="1" s="1"/>
  <c r="D1132" i="1"/>
  <c r="C1132" i="1"/>
  <c r="D1131" i="1"/>
  <c r="H1131" i="1" s="1"/>
  <c r="C1131" i="1"/>
  <c r="D1130" i="1"/>
  <c r="C1130" i="1"/>
  <c r="D1129" i="1"/>
  <c r="C1129" i="1"/>
  <c r="H1128" i="1"/>
  <c r="G1128" i="1"/>
  <c r="D1128" i="1"/>
  <c r="C1128" i="1"/>
  <c r="D1127" i="1"/>
  <c r="C1127" i="1"/>
  <c r="G1127" i="1" s="1"/>
  <c r="H1126" i="1"/>
  <c r="D1126" i="1"/>
  <c r="G1126" i="1" s="1"/>
  <c r="C1126" i="1"/>
  <c r="D1125" i="1"/>
  <c r="C1125" i="1"/>
  <c r="H1124" i="1"/>
  <c r="G1124" i="1"/>
  <c r="D1124" i="1"/>
  <c r="C1124" i="1"/>
  <c r="D1123" i="1"/>
  <c r="C1123" i="1"/>
  <c r="D1122" i="1"/>
  <c r="H1122" i="1" s="1"/>
  <c r="C1122" i="1"/>
  <c r="H1121" i="1"/>
  <c r="D1121" i="1"/>
  <c r="C1121" i="1"/>
  <c r="G1121" i="1" s="1"/>
  <c r="D1120" i="1"/>
  <c r="C1120" i="1"/>
  <c r="G1120" i="1" s="1"/>
  <c r="D1119" i="1"/>
  <c r="H1119" i="1" s="1"/>
  <c r="C1119" i="1"/>
  <c r="G1118" i="1"/>
  <c r="D1118" i="1"/>
  <c r="C1118" i="1"/>
  <c r="H1118" i="1" s="1"/>
  <c r="H1117" i="1"/>
  <c r="D1117" i="1"/>
  <c r="C1117" i="1"/>
  <c r="G1117" i="1" s="1"/>
  <c r="D1116" i="1"/>
  <c r="C1116" i="1"/>
  <c r="H1115" i="1"/>
  <c r="D1115" i="1"/>
  <c r="C1115" i="1"/>
  <c r="D1114" i="1"/>
  <c r="C1114" i="1"/>
  <c r="D1113" i="1"/>
  <c r="C1113" i="1"/>
  <c r="H1112" i="1"/>
  <c r="G1112" i="1"/>
  <c r="D1112" i="1"/>
  <c r="C1112" i="1"/>
  <c r="D1111" i="1"/>
  <c r="C1111" i="1"/>
  <c r="G1111" i="1" s="1"/>
  <c r="H1110" i="1"/>
  <c r="D1110" i="1"/>
  <c r="G1110" i="1" s="1"/>
  <c r="C1110" i="1"/>
  <c r="D1109" i="1"/>
  <c r="C1109" i="1"/>
  <c r="H1108" i="1"/>
  <c r="G1108" i="1"/>
  <c r="D1108" i="1"/>
  <c r="C1108" i="1"/>
  <c r="D1107" i="1"/>
  <c r="C1107" i="1"/>
  <c r="G1106" i="1"/>
  <c r="D1106" i="1"/>
  <c r="H1106" i="1" s="1"/>
  <c r="C1106" i="1"/>
  <c r="H1105" i="1"/>
  <c r="D1105" i="1"/>
  <c r="C1105" i="1"/>
  <c r="G1105" i="1" s="1"/>
  <c r="D1104" i="1"/>
  <c r="C1104" i="1"/>
  <c r="D1103" i="1"/>
  <c r="H1103" i="1" s="1"/>
  <c r="C1103" i="1"/>
  <c r="D1102" i="1"/>
  <c r="C1102" i="1"/>
  <c r="H1102" i="1" s="1"/>
  <c r="H1101" i="1"/>
  <c r="D1101" i="1"/>
  <c r="C1101" i="1"/>
  <c r="G1101" i="1" s="1"/>
  <c r="D1100" i="1"/>
  <c r="C1100" i="1"/>
  <c r="D1099" i="1"/>
  <c r="H1099" i="1" s="1"/>
  <c r="C1099" i="1"/>
  <c r="D1098" i="1"/>
  <c r="C1098" i="1"/>
  <c r="D1097" i="1"/>
  <c r="C1097" i="1"/>
  <c r="H1096" i="1"/>
  <c r="G1096" i="1"/>
  <c r="D1096" i="1"/>
  <c r="C1096" i="1"/>
  <c r="D1095" i="1"/>
  <c r="C1095" i="1"/>
  <c r="G1095" i="1" s="1"/>
  <c r="H1094" i="1"/>
  <c r="D1094" i="1"/>
  <c r="G1094" i="1" s="1"/>
  <c r="C1094" i="1"/>
  <c r="D1093" i="1"/>
  <c r="C1093" i="1"/>
  <c r="H1092" i="1"/>
  <c r="G1092" i="1"/>
  <c r="D1092" i="1"/>
  <c r="C1092" i="1"/>
  <c r="D1091" i="1"/>
  <c r="C1091" i="1"/>
  <c r="D1090" i="1"/>
  <c r="H1090" i="1" s="1"/>
  <c r="C1090" i="1"/>
  <c r="H1089" i="1"/>
  <c r="D1089" i="1"/>
  <c r="C1089" i="1"/>
  <c r="G1089" i="1" s="1"/>
  <c r="D1088" i="1"/>
  <c r="C1088" i="1"/>
  <c r="G1088" i="1" s="1"/>
  <c r="D1087" i="1"/>
  <c r="H1087" i="1" s="1"/>
  <c r="C1087" i="1"/>
  <c r="G1086" i="1"/>
  <c r="D1086" i="1"/>
  <c r="C1086" i="1"/>
  <c r="H1086" i="1" s="1"/>
  <c r="H1085" i="1"/>
  <c r="D1085" i="1"/>
  <c r="C1085" i="1"/>
  <c r="G1085" i="1" s="1"/>
  <c r="D1084" i="1"/>
  <c r="C1084" i="1"/>
  <c r="H1083" i="1"/>
  <c r="D1083" i="1"/>
  <c r="C1083" i="1"/>
  <c r="D1082" i="1"/>
  <c r="C1082" i="1"/>
  <c r="D1081" i="1"/>
  <c r="C1081" i="1"/>
  <c r="H1080" i="1"/>
  <c r="G1080" i="1"/>
  <c r="D1080" i="1"/>
  <c r="C1080" i="1"/>
  <c r="D1079" i="1"/>
  <c r="C1079" i="1"/>
  <c r="G1079" i="1" s="1"/>
  <c r="H1078" i="1"/>
  <c r="D1078" i="1"/>
  <c r="G1078" i="1" s="1"/>
  <c r="C1078" i="1"/>
  <c r="D1077" i="1"/>
  <c r="C1077" i="1"/>
  <c r="H1076" i="1"/>
  <c r="G1076" i="1"/>
  <c r="D1076" i="1"/>
  <c r="C1076" i="1"/>
  <c r="D1075" i="1"/>
  <c r="H1073" i="1"/>
  <c r="D1073" i="1"/>
  <c r="C1073" i="1"/>
  <c r="G1073" i="1" s="1"/>
  <c r="H1072" i="1"/>
  <c r="D1072" i="1"/>
  <c r="C1072" i="1"/>
  <c r="G1072" i="1" s="1"/>
  <c r="D1071" i="1"/>
  <c r="H1071" i="1" s="1"/>
  <c r="C1071" i="1"/>
  <c r="D1070" i="1"/>
  <c r="C1070" i="1"/>
  <c r="H1070" i="1" s="1"/>
  <c r="H1069" i="1"/>
  <c r="D1069" i="1"/>
  <c r="C1069" i="1"/>
  <c r="G1069" i="1" s="1"/>
  <c r="D1068" i="1"/>
  <c r="C1068" i="1"/>
  <c r="D1067" i="1"/>
  <c r="H1067" i="1" s="1"/>
  <c r="C1067" i="1"/>
  <c r="D1066" i="1"/>
  <c r="C1066" i="1"/>
  <c r="D1065" i="1"/>
  <c r="C1065" i="1"/>
  <c r="H1064" i="1"/>
  <c r="G1064" i="1"/>
  <c r="D1064" i="1"/>
  <c r="C1064" i="1"/>
  <c r="H1063" i="1"/>
  <c r="D1063" i="1"/>
  <c r="C1063" i="1"/>
  <c r="G1063" i="1" s="1"/>
  <c r="H1062" i="1"/>
  <c r="D1062" i="1"/>
  <c r="G1062" i="1" s="1"/>
  <c r="C1062" i="1"/>
  <c r="D1061" i="1"/>
  <c r="C1061" i="1"/>
  <c r="H1060" i="1"/>
  <c r="G1060" i="1"/>
  <c r="D1060" i="1"/>
  <c r="C1060" i="1"/>
  <c r="D1059" i="1"/>
  <c r="C1059" i="1"/>
  <c r="D1058" i="1"/>
  <c r="H1058" i="1" s="1"/>
  <c r="C1058" i="1"/>
  <c r="H1057" i="1"/>
  <c r="D1057" i="1"/>
  <c r="C1057" i="1"/>
  <c r="G1057" i="1" s="1"/>
  <c r="H1056" i="1"/>
  <c r="D1056" i="1"/>
  <c r="C1056" i="1"/>
  <c r="G1056" i="1" s="1"/>
  <c r="D1055" i="1"/>
  <c r="H1055" i="1" s="1"/>
  <c r="C1055" i="1"/>
  <c r="D1054" i="1"/>
  <c r="C1054" i="1"/>
  <c r="H1054" i="1" s="1"/>
  <c r="H1053" i="1"/>
  <c r="D1053" i="1"/>
  <c r="C1053" i="1"/>
  <c r="G1053" i="1" s="1"/>
  <c r="D1052" i="1"/>
  <c r="C1052" i="1"/>
  <c r="H1052" i="1" s="1"/>
  <c r="D1051" i="1"/>
  <c r="H1051" i="1" s="1"/>
  <c r="C1051" i="1"/>
  <c r="D1050" i="1"/>
  <c r="C1050" i="1"/>
  <c r="D1049" i="1"/>
  <c r="C1049" i="1"/>
  <c r="H1048" i="1"/>
  <c r="G1048" i="1"/>
  <c r="D1048" i="1"/>
  <c r="C1048" i="1"/>
  <c r="H1047" i="1"/>
  <c r="D1047" i="1"/>
  <c r="C1047" i="1"/>
  <c r="G1047" i="1" s="1"/>
  <c r="H1046" i="1"/>
  <c r="D1046" i="1"/>
  <c r="G1046" i="1" s="1"/>
  <c r="C1046" i="1"/>
  <c r="D1045" i="1"/>
  <c r="C1045" i="1"/>
  <c r="H1044" i="1"/>
  <c r="G1044" i="1"/>
  <c r="D1044" i="1"/>
  <c r="C1044" i="1"/>
  <c r="D1043" i="1"/>
  <c r="C1043" i="1"/>
  <c r="G1042" i="1"/>
  <c r="D1042" i="1"/>
  <c r="C1042" i="1"/>
  <c r="H1041" i="1"/>
  <c r="D1041" i="1"/>
  <c r="C1041" i="1"/>
  <c r="G1041" i="1" s="1"/>
  <c r="H1040" i="1"/>
  <c r="D1040" i="1"/>
  <c r="C1040" i="1"/>
  <c r="G1040" i="1" s="1"/>
  <c r="D1039" i="1"/>
  <c r="H1039" i="1" s="1"/>
  <c r="C1039" i="1"/>
  <c r="D1038" i="1"/>
  <c r="C1038" i="1"/>
  <c r="H1038" i="1" s="1"/>
  <c r="H1037" i="1"/>
  <c r="D1037" i="1"/>
  <c r="C1037" i="1"/>
  <c r="G1037" i="1" s="1"/>
  <c r="D1036" i="1"/>
  <c r="C1036" i="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7" i="1"/>
  <c r="G1027" i="1"/>
  <c r="D1027" i="1"/>
  <c r="C1027" i="1"/>
  <c r="D1026" i="1"/>
  <c r="C1026" i="1"/>
  <c r="H1026" i="1" s="1"/>
  <c r="H1025" i="1"/>
  <c r="G1025" i="1"/>
  <c r="D1025" i="1"/>
  <c r="C1025" i="1"/>
  <c r="D1024" i="1"/>
  <c r="C1024" i="1"/>
  <c r="H1024" i="1" s="1"/>
  <c r="H1023" i="1"/>
  <c r="G1023" i="1"/>
  <c r="D1023" i="1"/>
  <c r="C1023" i="1"/>
  <c r="D1022" i="1"/>
  <c r="C1022" i="1"/>
  <c r="H1022" i="1" s="1"/>
  <c r="H1021" i="1"/>
  <c r="G1021" i="1"/>
  <c r="D1021" i="1"/>
  <c r="C1021" i="1"/>
  <c r="D1020" i="1"/>
  <c r="C1020" i="1"/>
  <c r="H1019" i="1"/>
  <c r="G1019" i="1"/>
  <c r="D1019" i="1"/>
  <c r="C1019" i="1"/>
  <c r="D1018" i="1"/>
  <c r="C1018" i="1"/>
  <c r="H1018" i="1" s="1"/>
  <c r="D1016" i="1"/>
  <c r="C1016" i="1"/>
  <c r="H1016" i="1" s="1"/>
  <c r="H1015" i="1"/>
  <c r="G1015" i="1"/>
  <c r="D1015" i="1"/>
  <c r="C1015" i="1"/>
  <c r="D1014" i="1"/>
  <c r="C1014" i="1"/>
  <c r="H1013" i="1"/>
  <c r="G1013" i="1"/>
  <c r="D1013" i="1"/>
  <c r="C1013" i="1"/>
  <c r="D1010" i="1"/>
  <c r="C1010" i="1"/>
  <c r="H1009" i="1"/>
  <c r="G1009" i="1"/>
  <c r="D1009" i="1"/>
  <c r="C1009" i="1"/>
  <c r="D1008" i="1"/>
  <c r="C1008" i="1"/>
  <c r="H1007" i="1"/>
  <c r="G1007" i="1"/>
  <c r="D1007" i="1"/>
  <c r="C1007" i="1"/>
  <c r="D1006" i="1"/>
  <c r="C1006" i="1"/>
  <c r="D1005" i="1"/>
  <c r="H1005" i="1" s="1"/>
  <c r="C1005" i="1"/>
  <c r="D1004" i="1"/>
  <c r="C1004" i="1"/>
  <c r="H1004" i="1" s="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6" i="1" s="1"/>
  <c r="H995" i="1"/>
  <c r="G995" i="1"/>
  <c r="D995" i="1"/>
  <c r="C995" i="1"/>
  <c r="D994" i="1"/>
  <c r="C994" i="1"/>
  <c r="H993" i="1"/>
  <c r="G993" i="1"/>
  <c r="D993" i="1"/>
  <c r="C993" i="1"/>
  <c r="D992" i="1"/>
  <c r="C992" i="1"/>
  <c r="H991" i="1"/>
  <c r="G991" i="1"/>
  <c r="D991" i="1"/>
  <c r="C991" i="1"/>
  <c r="D990" i="1"/>
  <c r="C990" i="1"/>
  <c r="H989" i="1"/>
  <c r="G989" i="1"/>
  <c r="D989" i="1"/>
  <c r="C989" i="1"/>
  <c r="D988" i="1"/>
  <c r="C988" i="1"/>
  <c r="H988" i="1" s="1"/>
  <c r="H987" i="1"/>
  <c r="G987" i="1"/>
  <c r="D987" i="1"/>
  <c r="C987" i="1"/>
  <c r="D986" i="1"/>
  <c r="C986" i="1"/>
  <c r="H985" i="1"/>
  <c r="G985" i="1"/>
  <c r="D985" i="1"/>
  <c r="C985" i="1"/>
  <c r="D984" i="1"/>
  <c r="C984" i="1"/>
  <c r="D983" i="1"/>
  <c r="C983" i="1"/>
  <c r="H983" i="1" s="1"/>
  <c r="D982" i="1"/>
  <c r="C982" i="1"/>
  <c r="H981" i="1"/>
  <c r="G981" i="1"/>
  <c r="D981" i="1"/>
  <c r="C981" i="1"/>
  <c r="D980" i="1"/>
  <c r="C980" i="1"/>
  <c r="H980" i="1" s="1"/>
  <c r="H979" i="1"/>
  <c r="D979" i="1"/>
  <c r="C979" i="1"/>
  <c r="G979" i="1" s="1"/>
  <c r="D978" i="1"/>
  <c r="C978" i="1"/>
  <c r="G977" i="1"/>
  <c r="D977" i="1"/>
  <c r="C977" i="1"/>
  <c r="H977" i="1" s="1"/>
  <c r="D976" i="1"/>
  <c r="C976" i="1"/>
  <c r="D975" i="1"/>
  <c r="C975" i="1"/>
  <c r="H975" i="1" s="1"/>
  <c r="D974" i="1"/>
  <c r="C974" i="1"/>
  <c r="H973" i="1"/>
  <c r="G973" i="1"/>
  <c r="D973" i="1"/>
  <c r="C973" i="1"/>
  <c r="D972" i="1"/>
  <c r="C972" i="1"/>
  <c r="H972" i="1" s="1"/>
  <c r="H971" i="1"/>
  <c r="D971" i="1"/>
  <c r="C971" i="1"/>
  <c r="G971" i="1" s="1"/>
  <c r="D970" i="1"/>
  <c r="C970" i="1"/>
  <c r="G969" i="1"/>
  <c r="D969" i="1"/>
  <c r="C969" i="1"/>
  <c r="H969" i="1" s="1"/>
  <c r="D968" i="1"/>
  <c r="C968" i="1"/>
  <c r="D967" i="1"/>
  <c r="C967" i="1"/>
  <c r="H967" i="1" s="1"/>
  <c r="D966" i="1"/>
  <c r="C966" i="1"/>
  <c r="H965" i="1"/>
  <c r="G965" i="1"/>
  <c r="D965" i="1"/>
  <c r="C965" i="1"/>
  <c r="D964" i="1"/>
  <c r="C964" i="1"/>
  <c r="H963" i="1"/>
  <c r="D963" i="1"/>
  <c r="C963" i="1"/>
  <c r="G963" i="1" s="1"/>
  <c r="D962" i="1"/>
  <c r="C962" i="1"/>
  <c r="D961" i="1"/>
  <c r="G961" i="1" s="1"/>
  <c r="C961" i="1"/>
  <c r="H961" i="1" s="1"/>
  <c r="D960" i="1"/>
  <c r="C960" i="1"/>
  <c r="D959" i="1"/>
  <c r="C959" i="1"/>
  <c r="H959" i="1" s="1"/>
  <c r="D958" i="1"/>
  <c r="C958" i="1"/>
  <c r="H957" i="1"/>
  <c r="G957" i="1"/>
  <c r="D957" i="1"/>
  <c r="C957" i="1"/>
  <c r="D956" i="1"/>
  <c r="C956" i="1"/>
  <c r="H955" i="1"/>
  <c r="D955" i="1"/>
  <c r="C955" i="1"/>
  <c r="G955" i="1" s="1"/>
  <c r="D954" i="1"/>
  <c r="C954" i="1"/>
  <c r="D953" i="1"/>
  <c r="G953" i="1" s="1"/>
  <c r="C953" i="1"/>
  <c r="H953" i="1" s="1"/>
  <c r="D952" i="1"/>
  <c r="C952" i="1"/>
  <c r="D951" i="1"/>
  <c r="C951" i="1"/>
  <c r="H951" i="1" s="1"/>
  <c r="D950" i="1"/>
  <c r="C950" i="1"/>
  <c r="H949" i="1"/>
  <c r="G949" i="1"/>
  <c r="D949" i="1"/>
  <c r="C949" i="1"/>
  <c r="D948" i="1"/>
  <c r="C948" i="1"/>
  <c r="H947" i="1"/>
  <c r="D947" i="1"/>
  <c r="C947" i="1"/>
  <c r="G947" i="1" s="1"/>
  <c r="D946" i="1"/>
  <c r="C946" i="1"/>
  <c r="D945" i="1"/>
  <c r="G945" i="1" s="1"/>
  <c r="C945" i="1"/>
  <c r="H945" i="1" s="1"/>
  <c r="D944" i="1"/>
  <c r="C944" i="1"/>
  <c r="D943" i="1"/>
  <c r="C943" i="1"/>
  <c r="H943" i="1" s="1"/>
  <c r="D942" i="1"/>
  <c r="C942" i="1"/>
  <c r="H941" i="1"/>
  <c r="G941" i="1"/>
  <c r="D941" i="1"/>
  <c r="C941" i="1"/>
  <c r="D940" i="1"/>
  <c r="C940" i="1"/>
  <c r="H939" i="1"/>
  <c r="D939" i="1"/>
  <c r="C939" i="1"/>
  <c r="G939" i="1" s="1"/>
  <c r="D938" i="1"/>
  <c r="C938" i="1"/>
  <c r="D937" i="1"/>
  <c r="G937" i="1" s="1"/>
  <c r="C937" i="1"/>
  <c r="H937" i="1" s="1"/>
  <c r="D936" i="1"/>
  <c r="C936" i="1"/>
  <c r="D935" i="1"/>
  <c r="C935" i="1"/>
  <c r="H935" i="1" s="1"/>
  <c r="D934" i="1"/>
  <c r="C934" i="1"/>
  <c r="H933" i="1"/>
  <c r="G933" i="1"/>
  <c r="D933" i="1"/>
  <c r="C933" i="1"/>
  <c r="D932" i="1"/>
  <c r="C932" i="1"/>
  <c r="H931" i="1"/>
  <c r="D931" i="1"/>
  <c r="C931" i="1"/>
  <c r="G931" i="1" s="1"/>
  <c r="D930" i="1"/>
  <c r="C930" i="1"/>
  <c r="D929" i="1"/>
  <c r="G929" i="1" s="1"/>
  <c r="C929" i="1"/>
  <c r="H929" i="1" s="1"/>
  <c r="D928" i="1"/>
  <c r="C928" i="1"/>
  <c r="D927" i="1"/>
  <c r="C927" i="1"/>
  <c r="H927" i="1" s="1"/>
  <c r="D926" i="1"/>
  <c r="C926" i="1"/>
  <c r="H925" i="1"/>
  <c r="G925" i="1"/>
  <c r="D925" i="1"/>
  <c r="C925" i="1"/>
  <c r="D924" i="1"/>
  <c r="C924" i="1"/>
  <c r="H923" i="1"/>
  <c r="D923" i="1"/>
  <c r="C923" i="1"/>
  <c r="G923" i="1" s="1"/>
  <c r="D922" i="1"/>
  <c r="C922" i="1"/>
  <c r="D921" i="1"/>
  <c r="G921" i="1" s="1"/>
  <c r="C921" i="1"/>
  <c r="H921" i="1" s="1"/>
  <c r="D920" i="1"/>
  <c r="C920" i="1"/>
  <c r="D919" i="1"/>
  <c r="C919" i="1"/>
  <c r="H919" i="1" s="1"/>
  <c r="D918" i="1"/>
  <c r="C918" i="1"/>
  <c r="H917" i="1"/>
  <c r="G917" i="1"/>
  <c r="D917" i="1"/>
  <c r="C917" i="1"/>
  <c r="D916" i="1"/>
  <c r="C916" i="1"/>
  <c r="H915" i="1"/>
  <c r="D915" i="1"/>
  <c r="C915" i="1"/>
  <c r="G915" i="1" s="1"/>
  <c r="D914" i="1"/>
  <c r="C914" i="1"/>
  <c r="D913" i="1"/>
  <c r="G913" i="1" s="1"/>
  <c r="C913" i="1"/>
  <c r="H913" i="1" s="1"/>
  <c r="D912" i="1"/>
  <c r="C912" i="1"/>
  <c r="D911" i="1"/>
  <c r="C911" i="1"/>
  <c r="H911" i="1" s="1"/>
  <c r="D910" i="1"/>
  <c r="C910" i="1"/>
  <c r="H909" i="1"/>
  <c r="G909" i="1"/>
  <c r="D909" i="1"/>
  <c r="C909" i="1"/>
  <c r="D908" i="1"/>
  <c r="C908" i="1"/>
  <c r="H907" i="1"/>
  <c r="D907" i="1"/>
  <c r="C907" i="1"/>
  <c r="G907" i="1" s="1"/>
  <c r="D906" i="1"/>
  <c r="C906" i="1"/>
  <c r="D905" i="1"/>
  <c r="G905" i="1" s="1"/>
  <c r="C905" i="1"/>
  <c r="D904" i="1"/>
  <c r="C904" i="1"/>
  <c r="D903" i="1"/>
  <c r="C903" i="1"/>
  <c r="H903" i="1" s="1"/>
  <c r="D902" i="1"/>
  <c r="C902" i="1"/>
  <c r="H901" i="1"/>
  <c r="G901" i="1"/>
  <c r="D901" i="1"/>
  <c r="C901" i="1"/>
  <c r="D900" i="1"/>
  <c r="C900" i="1"/>
  <c r="H899" i="1"/>
  <c r="D899" i="1"/>
  <c r="C899" i="1"/>
  <c r="G899" i="1" s="1"/>
  <c r="D898" i="1"/>
  <c r="C898" i="1"/>
  <c r="D897" i="1"/>
  <c r="G897" i="1" s="1"/>
  <c r="C897" i="1"/>
  <c r="H897" i="1" s="1"/>
  <c r="D896" i="1"/>
  <c r="C896" i="1"/>
  <c r="D895" i="1"/>
  <c r="C895" i="1"/>
  <c r="H895" i="1" s="1"/>
  <c r="D894" i="1"/>
  <c r="C894" i="1"/>
  <c r="H893" i="1"/>
  <c r="G893" i="1"/>
  <c r="D893" i="1"/>
  <c r="C893" i="1"/>
  <c r="D892" i="1"/>
  <c r="C892" i="1"/>
  <c r="H891" i="1"/>
  <c r="D891" i="1"/>
  <c r="C891" i="1"/>
  <c r="G891" i="1" s="1"/>
  <c r="D890" i="1"/>
  <c r="C890" i="1"/>
  <c r="D889" i="1"/>
  <c r="G889" i="1" s="1"/>
  <c r="C889" i="1"/>
  <c r="H889" i="1" s="1"/>
  <c r="D888" i="1"/>
  <c r="C888" i="1"/>
  <c r="D887" i="1"/>
  <c r="C887" i="1"/>
  <c r="H887" i="1" s="1"/>
  <c r="D886" i="1"/>
  <c r="C886" i="1"/>
  <c r="H885" i="1"/>
  <c r="G885" i="1"/>
  <c r="D885" i="1"/>
  <c r="C885" i="1"/>
  <c r="D884" i="1"/>
  <c r="C884" i="1"/>
  <c r="H883" i="1"/>
  <c r="D883" i="1"/>
  <c r="C883" i="1"/>
  <c r="G883" i="1" s="1"/>
  <c r="D882" i="1"/>
  <c r="C882" i="1"/>
  <c r="D881" i="1"/>
  <c r="G881" i="1" s="1"/>
  <c r="C881" i="1"/>
  <c r="H881" i="1" s="1"/>
  <c r="D880" i="1"/>
  <c r="C880" i="1"/>
  <c r="D879" i="1"/>
  <c r="C879" i="1"/>
  <c r="H879" i="1" s="1"/>
  <c r="D878" i="1"/>
  <c r="C878" i="1"/>
  <c r="H877" i="1"/>
  <c r="G877" i="1"/>
  <c r="D877" i="1"/>
  <c r="C877" i="1"/>
  <c r="D876" i="1"/>
  <c r="C876" i="1"/>
  <c r="H875" i="1"/>
  <c r="D875" i="1"/>
  <c r="C875" i="1"/>
  <c r="G875" i="1" s="1"/>
  <c r="D874" i="1"/>
  <c r="C874" i="1"/>
  <c r="D873" i="1"/>
  <c r="G873" i="1" s="1"/>
  <c r="C873" i="1"/>
  <c r="H873" i="1" s="1"/>
  <c r="D872" i="1"/>
  <c r="C872" i="1"/>
  <c r="D871" i="1"/>
  <c r="C871" i="1"/>
  <c r="H871" i="1" s="1"/>
  <c r="D870" i="1"/>
  <c r="C870" i="1"/>
  <c r="H869" i="1"/>
  <c r="G869" i="1"/>
  <c r="D869" i="1"/>
  <c r="C869" i="1"/>
  <c r="D868" i="1"/>
  <c r="C868" i="1"/>
  <c r="H867" i="1"/>
  <c r="D867" i="1"/>
  <c r="C867" i="1"/>
  <c r="G867" i="1" s="1"/>
  <c r="D866" i="1"/>
  <c r="C866" i="1"/>
  <c r="D865" i="1"/>
  <c r="G865" i="1" s="1"/>
  <c r="C865" i="1"/>
  <c r="H865" i="1" s="1"/>
  <c r="D864" i="1"/>
  <c r="C864" i="1"/>
  <c r="D863" i="1"/>
  <c r="C863" i="1"/>
  <c r="H863" i="1" s="1"/>
  <c r="D862" i="1"/>
  <c r="C862" i="1"/>
  <c r="H861" i="1"/>
  <c r="G861" i="1"/>
  <c r="D861" i="1"/>
  <c r="C861" i="1"/>
  <c r="D860" i="1"/>
  <c r="C860" i="1"/>
  <c r="H859" i="1"/>
  <c r="D859" i="1"/>
  <c r="C859" i="1"/>
  <c r="G859" i="1" s="1"/>
  <c r="D858" i="1"/>
  <c r="C858" i="1"/>
  <c r="D857" i="1"/>
  <c r="G857" i="1" s="1"/>
  <c r="C857" i="1"/>
  <c r="H857" i="1" s="1"/>
  <c r="D856" i="1"/>
  <c r="C856" i="1"/>
  <c r="D855" i="1"/>
  <c r="C855" i="1"/>
  <c r="H855" i="1" s="1"/>
  <c r="D854" i="1"/>
  <c r="C854" i="1"/>
  <c r="H853" i="1"/>
  <c r="G853" i="1"/>
  <c r="D853" i="1"/>
  <c r="C853" i="1"/>
  <c r="D852" i="1"/>
  <c r="C852" i="1"/>
  <c r="H851" i="1"/>
  <c r="D851" i="1"/>
  <c r="C851" i="1"/>
  <c r="G851" i="1" s="1"/>
  <c r="D850" i="1"/>
  <c r="C850" i="1"/>
  <c r="D849" i="1"/>
  <c r="G849" i="1" s="1"/>
  <c r="C849" i="1"/>
  <c r="H849" i="1" s="1"/>
  <c r="D848" i="1"/>
  <c r="C848" i="1"/>
  <c r="D847" i="1"/>
  <c r="C847" i="1"/>
  <c r="H847" i="1" s="1"/>
  <c r="D846" i="1"/>
  <c r="C846" i="1"/>
  <c r="H845" i="1"/>
  <c r="G845" i="1"/>
  <c r="D845" i="1"/>
  <c r="C845" i="1"/>
  <c r="D844" i="1"/>
  <c r="C844" i="1"/>
  <c r="H843" i="1"/>
  <c r="D843" i="1"/>
  <c r="C843" i="1"/>
  <c r="G843" i="1" s="1"/>
  <c r="D842" i="1"/>
  <c r="C842" i="1"/>
  <c r="D841" i="1"/>
  <c r="G841" i="1" s="1"/>
  <c r="C841" i="1"/>
  <c r="D840" i="1"/>
  <c r="C840" i="1"/>
  <c r="D839" i="1"/>
  <c r="C839" i="1"/>
  <c r="H839" i="1" s="1"/>
  <c r="D838" i="1"/>
  <c r="C838" i="1"/>
  <c r="H837" i="1"/>
  <c r="G837" i="1"/>
  <c r="D837" i="1"/>
  <c r="C837" i="1"/>
  <c r="D836" i="1"/>
  <c r="C836" i="1"/>
  <c r="H835" i="1"/>
  <c r="D835" i="1"/>
  <c r="C835" i="1"/>
  <c r="G835" i="1" s="1"/>
  <c r="D834" i="1"/>
  <c r="C834" i="1"/>
  <c r="D833" i="1"/>
  <c r="G833" i="1" s="1"/>
  <c r="C833" i="1"/>
  <c r="H833" i="1" s="1"/>
  <c r="D832" i="1"/>
  <c r="C832" i="1"/>
  <c r="D831" i="1"/>
  <c r="C831" i="1"/>
  <c r="H831" i="1" s="1"/>
  <c r="D830" i="1"/>
  <c r="C830" i="1"/>
  <c r="H829" i="1"/>
  <c r="G829" i="1"/>
  <c r="D829" i="1"/>
  <c r="C829" i="1"/>
  <c r="D828" i="1"/>
  <c r="C828" i="1"/>
  <c r="H827" i="1"/>
  <c r="D827" i="1"/>
  <c r="C827" i="1"/>
  <c r="G827" i="1" s="1"/>
  <c r="D826" i="1"/>
  <c r="C826" i="1"/>
  <c r="D825" i="1"/>
  <c r="G825" i="1" s="1"/>
  <c r="C825" i="1"/>
  <c r="H825" i="1" s="1"/>
  <c r="D824" i="1"/>
  <c r="C824" i="1"/>
  <c r="D823" i="1"/>
  <c r="C823" i="1"/>
  <c r="H823" i="1" s="1"/>
  <c r="D822" i="1"/>
  <c r="C822" i="1"/>
  <c r="H821" i="1"/>
  <c r="G821" i="1"/>
  <c r="D821" i="1"/>
  <c r="C821" i="1"/>
  <c r="D820" i="1"/>
  <c r="C820" i="1"/>
  <c r="H819" i="1"/>
  <c r="D819" i="1"/>
  <c r="C819" i="1"/>
  <c r="G819" i="1" s="1"/>
  <c r="D818" i="1"/>
  <c r="C818" i="1"/>
  <c r="D817" i="1"/>
  <c r="G817" i="1" s="1"/>
  <c r="C817" i="1"/>
  <c r="H817" i="1" s="1"/>
  <c r="D816" i="1"/>
  <c r="C816" i="1"/>
  <c r="D815" i="1"/>
  <c r="C815" i="1"/>
  <c r="H815" i="1" s="1"/>
  <c r="H814" i="1"/>
  <c r="D814" i="1"/>
  <c r="C814" i="1"/>
  <c r="G814" i="1" s="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D755" i="1"/>
  <c r="G755" i="1" s="1"/>
  <c r="C755" i="1"/>
  <c r="H754" i="1"/>
  <c r="G754" i="1"/>
  <c r="D754" i="1"/>
  <c r="C754" i="1"/>
  <c r="H753" i="1"/>
  <c r="D753" i="1"/>
  <c r="G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D730" i="1"/>
  <c r="H730" i="1" s="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D648" i="1"/>
  <c r="H648" i="1" s="1"/>
  <c r="C648" i="1"/>
  <c r="D647" i="1"/>
  <c r="G647" i="1" s="1"/>
  <c r="C647" i="1"/>
  <c r="H646" i="1"/>
  <c r="G646" i="1"/>
  <c r="D646" i="1"/>
  <c r="C646" i="1"/>
  <c r="H645" i="1"/>
  <c r="G645" i="1"/>
  <c r="D645" i="1"/>
  <c r="C645" i="1"/>
  <c r="C641" i="1"/>
  <c r="D636" i="1"/>
  <c r="H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D603" i="1"/>
  <c r="H603" i="1" s="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D497" i="1"/>
  <c r="G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C423" i="1"/>
  <c r="C422" i="1"/>
  <c r="C421" i="1"/>
  <c r="D416" i="1"/>
  <c r="H416" i="1" s="1"/>
  <c r="C416" i="1"/>
  <c r="D415" i="1"/>
  <c r="H415" i="1" s="1"/>
  <c r="C415" i="1"/>
  <c r="D414" i="1"/>
  <c r="H414" i="1" s="1"/>
  <c r="C414" i="1"/>
  <c r="H411" i="1"/>
  <c r="G411" i="1"/>
  <c r="D411" i="1"/>
  <c r="C411" i="1"/>
  <c r="H410" i="1"/>
  <c r="G410" i="1"/>
  <c r="D410" i="1"/>
  <c r="C410" i="1"/>
  <c r="H409" i="1"/>
  <c r="G409" i="1"/>
  <c r="D409" i="1"/>
  <c r="C409" i="1"/>
  <c r="D408" i="1"/>
  <c r="H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3" i="1" s="1"/>
  <c r="C373" i="1"/>
  <c r="D372" i="1"/>
  <c r="H372" i="1" s="1"/>
  <c r="C372" i="1"/>
  <c r="D371" i="1"/>
  <c r="G371" i="1" s="1"/>
  <c r="C371" i="1"/>
  <c r="H370" i="1"/>
  <c r="G370" i="1"/>
  <c r="D370" i="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G301" i="1" s="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C274" i="1"/>
  <c r="D273" i="1"/>
  <c r="H273" i="1" s="1"/>
  <c r="C273" i="1"/>
  <c r="D272" i="1"/>
  <c r="H272" i="1" s="1"/>
  <c r="C272" i="1"/>
  <c r="D271" i="1"/>
  <c r="H271" i="1" s="1"/>
  <c r="C271" i="1"/>
  <c r="D270" i="1"/>
  <c r="H270" i="1" s="1"/>
  <c r="C270" i="1"/>
  <c r="D268" i="1"/>
  <c r="G268" i="1" s="1"/>
  <c r="C268" i="1"/>
  <c r="D267" i="1"/>
  <c r="H267" i="1" s="1"/>
  <c r="C267" i="1"/>
  <c r="D266" i="1"/>
  <c r="G266" i="1" s="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G213" i="1" s="1"/>
  <c r="C213" i="1"/>
  <c r="D212" i="1"/>
  <c r="G212" i="1" s="1"/>
  <c r="C212" i="1"/>
  <c r="H211" i="1"/>
  <c r="G211" i="1"/>
  <c r="D211" i="1"/>
  <c r="C211" i="1"/>
  <c r="H210" i="1"/>
  <c r="G210" i="1"/>
  <c r="D210" i="1"/>
  <c r="C210" i="1"/>
  <c r="H209" i="1"/>
  <c r="G209" i="1"/>
  <c r="D209" i="1"/>
  <c r="C209" i="1"/>
  <c r="H208" i="1"/>
  <c r="G208" i="1"/>
  <c r="D208" i="1"/>
  <c r="C208" i="1"/>
  <c r="D207" i="1"/>
  <c r="H207" i="1" s="1"/>
  <c r="C207" i="1"/>
  <c r="H206" i="1"/>
  <c r="G206" i="1"/>
  <c r="D206" i="1"/>
  <c r="C206" i="1"/>
  <c r="H205" i="1"/>
  <c r="G205" i="1"/>
  <c r="D205" i="1"/>
  <c r="C205" i="1"/>
  <c r="G204" i="1"/>
  <c r="D204" i="1"/>
  <c r="H204" i="1" s="1"/>
  <c r="C204" i="1"/>
  <c r="H203" i="1"/>
  <c r="G203" i="1"/>
  <c r="D203" i="1"/>
  <c r="C203" i="1"/>
  <c r="H202" i="1"/>
  <c r="G202" i="1"/>
  <c r="D202" i="1"/>
  <c r="C202" i="1"/>
  <c r="H201" i="1"/>
  <c r="G201" i="1"/>
  <c r="D201" i="1"/>
  <c r="C201" i="1"/>
  <c r="H200" i="1"/>
  <c r="G200" i="1"/>
  <c r="D200" i="1"/>
  <c r="C200" i="1"/>
  <c r="H199" i="1"/>
  <c r="G199" i="1"/>
  <c r="D199" i="1"/>
  <c r="C199" i="1"/>
  <c r="D198" i="1"/>
  <c r="H197" i="1"/>
  <c r="D197" i="1"/>
  <c r="G197" i="1" s="1"/>
  <c r="C197" i="1"/>
  <c r="D196" i="1"/>
  <c r="G196" i="1" s="1"/>
  <c r="C196" i="1"/>
  <c r="D195" i="1"/>
  <c r="H195" i="1" s="1"/>
  <c r="C195" i="1"/>
  <c r="D194" i="1"/>
  <c r="H194" i="1" s="1"/>
  <c r="C194" i="1"/>
  <c r="D193" i="1"/>
  <c r="H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D178" i="1"/>
  <c r="H178" i="1" s="1"/>
  <c r="C178" i="1"/>
  <c r="D177" i="1"/>
  <c r="H177" i="1" s="1"/>
  <c r="C177" i="1"/>
  <c r="H176" i="1"/>
  <c r="G176" i="1"/>
  <c r="D176" i="1"/>
  <c r="C176" i="1"/>
  <c r="D175" i="1"/>
  <c r="H175" i="1" s="1"/>
  <c r="C175" i="1"/>
  <c r="C174" i="1"/>
  <c r="H173" i="1"/>
  <c r="G173" i="1"/>
  <c r="D173" i="1"/>
  <c r="C173" i="1"/>
  <c r="H172" i="1"/>
  <c r="G172" i="1"/>
  <c r="D172" i="1"/>
  <c r="C172" i="1"/>
  <c r="H171" i="1"/>
  <c r="G171" i="1"/>
  <c r="D171" i="1"/>
  <c r="C171" i="1"/>
  <c r="H170" i="1"/>
  <c r="G170" i="1"/>
  <c r="D170" i="1"/>
  <c r="C170" i="1"/>
  <c r="D169" i="1"/>
  <c r="H169" i="1" s="1"/>
  <c r="C169" i="1"/>
  <c r="H168" i="1"/>
  <c r="G168" i="1"/>
  <c r="D168" i="1"/>
  <c r="C168" i="1"/>
  <c r="H167" i="1"/>
  <c r="G167" i="1"/>
  <c r="D167" i="1"/>
  <c r="C167" i="1"/>
  <c r="C166" i="1"/>
  <c r="G165" i="1"/>
  <c r="D165" i="1"/>
  <c r="H165" i="1" s="1"/>
  <c r="C165" i="1"/>
  <c r="H164" i="1"/>
  <c r="G164" i="1"/>
  <c r="D164" i="1"/>
  <c r="C164" i="1"/>
  <c r="D163" i="1"/>
  <c r="G163" i="1" s="1"/>
  <c r="C163" i="1"/>
  <c r="H162" i="1"/>
  <c r="D162" i="1"/>
  <c r="G162" i="1" s="1"/>
  <c r="C162" i="1"/>
  <c r="C161"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D151" i="1"/>
  <c r="G151" i="1" s="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D118" i="1"/>
  <c r="G118" i="1" s="1"/>
  <c r="C118" i="1"/>
  <c r="H117" i="1"/>
  <c r="G117" i="1"/>
  <c r="D117" i="1"/>
  <c r="C117" i="1"/>
  <c r="C116" i="1"/>
  <c r="H115" i="1"/>
  <c r="G115" i="1"/>
  <c r="D115" i="1"/>
  <c r="C115" i="1"/>
  <c r="H114" i="1"/>
  <c r="G114" i="1"/>
  <c r="D114" i="1"/>
  <c r="C114" i="1"/>
  <c r="H113" i="1"/>
  <c r="G113" i="1"/>
  <c r="D113" i="1"/>
  <c r="C113" i="1"/>
  <c r="H112" i="1"/>
  <c r="G112" i="1"/>
  <c r="D112" i="1"/>
  <c r="C112" i="1"/>
  <c r="G111" i="1"/>
  <c r="D111" i="1"/>
  <c r="H111" i="1" s="1"/>
  <c r="C111" i="1"/>
  <c r="D110" i="1"/>
  <c r="H110" i="1" s="1"/>
  <c r="C110" i="1"/>
  <c r="H109" i="1"/>
  <c r="G109" i="1"/>
  <c r="D109" i="1"/>
  <c r="C109"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H89" i="1"/>
  <c r="G89" i="1"/>
  <c r="D89" i="1"/>
  <c r="C89" i="1"/>
  <c r="H88" i="1"/>
  <c r="G88" i="1"/>
  <c r="D88" i="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H59" i="1"/>
  <c r="G59" i="1"/>
  <c r="D59" i="1"/>
  <c r="C59" i="1"/>
  <c r="H58" i="1"/>
  <c r="G58" i="1"/>
  <c r="D58" i="1"/>
  <c r="C58" i="1"/>
  <c r="H57" i="1"/>
  <c r="G57" i="1"/>
  <c r="D57" i="1"/>
  <c r="C57" i="1"/>
  <c r="D56" i="1"/>
  <c r="G56" i="1" s="1"/>
  <c r="C56" i="1"/>
  <c r="G55" i="1"/>
  <c r="D55" i="1"/>
  <c r="H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C25" i="1"/>
  <c r="H24" i="1"/>
  <c r="G24" i="1"/>
  <c r="D24" i="1"/>
  <c r="C24" i="1"/>
  <c r="H23" i="1"/>
  <c r="D23" i="1"/>
  <c r="G23" i="1" s="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H1610" i="1" l="1"/>
  <c r="G1599" i="1"/>
  <c r="H1620" i="1"/>
  <c r="D25" i="8"/>
  <c r="C1602" i="1" s="1"/>
  <c r="H1602" i="1" s="1"/>
  <c r="G1607" i="1"/>
  <c r="E312" i="9"/>
  <c r="B312" i="9" s="1"/>
  <c r="E31" i="9"/>
  <c r="B31" i="9" s="1"/>
  <c r="G302" i="1"/>
  <c r="G423" i="1"/>
  <c r="H423" i="1"/>
  <c r="G300" i="1"/>
  <c r="G299" i="1"/>
  <c r="H301" i="1"/>
  <c r="E648" i="4"/>
  <c r="D642" i="1" s="1"/>
  <c r="H1685" i="1"/>
  <c r="G1681" i="1"/>
  <c r="H1684" i="1"/>
  <c r="G1618" i="1"/>
  <c r="G1613" i="1"/>
  <c r="G1611" i="1"/>
  <c r="G1609" i="1"/>
  <c r="C1604" i="1"/>
  <c r="G1601" i="1"/>
  <c r="G1005" i="1"/>
  <c r="H905" i="1"/>
  <c r="E115" i="9"/>
  <c r="B115" i="9" s="1"/>
  <c r="H841" i="1"/>
  <c r="G737" i="1"/>
  <c r="G730" i="1"/>
  <c r="G648" i="1"/>
  <c r="G705" i="1"/>
  <c r="G662" i="1"/>
  <c r="B296" i="9"/>
  <c r="D649" i="1"/>
  <c r="H649" i="1" s="1"/>
  <c r="H647" i="1"/>
  <c r="G636" i="1"/>
  <c r="B157" i="9"/>
  <c r="G603" i="1"/>
  <c r="G496" i="1"/>
  <c r="G416" i="1"/>
  <c r="G415" i="1"/>
  <c r="D422" i="1"/>
  <c r="H422" i="1" s="1"/>
  <c r="G414" i="1"/>
  <c r="G407" i="1"/>
  <c r="F412" i="4"/>
  <c r="G408" i="1"/>
  <c r="G373" i="1"/>
  <c r="G372" i="1"/>
  <c r="E373" i="4"/>
  <c r="D368" i="1" s="1"/>
  <c r="G369" i="1"/>
  <c r="H371" i="1"/>
  <c r="H421" i="1"/>
  <c r="G421" i="1"/>
  <c r="G298" i="1"/>
  <c r="E647" i="4"/>
  <c r="D641" i="1" s="1"/>
  <c r="H274" i="1"/>
  <c r="G274" i="1"/>
  <c r="G273" i="1"/>
  <c r="G270" i="1"/>
  <c r="G272" i="1"/>
  <c r="G271" i="1"/>
  <c r="F247" i="9"/>
  <c r="H268" i="1"/>
  <c r="G267" i="1"/>
  <c r="H266" i="1"/>
  <c r="D265" i="1"/>
  <c r="E262" i="4"/>
  <c r="D258" i="1" s="1"/>
  <c r="H212" i="1"/>
  <c r="H213" i="1"/>
  <c r="G207" i="1"/>
  <c r="H196" i="1"/>
  <c r="G195" i="1"/>
  <c r="G194" i="1"/>
  <c r="D190" i="1"/>
  <c r="H190" i="1" s="1"/>
  <c r="G193" i="1"/>
  <c r="E54" i="9"/>
  <c r="B54" i="9" s="1"/>
  <c r="B241" i="9"/>
  <c r="E53" i="9"/>
  <c r="B53" i="9" s="1"/>
  <c r="F240" i="9"/>
  <c r="F238" i="9"/>
  <c r="B238" i="9" s="1"/>
  <c r="G178" i="1"/>
  <c r="G177" i="1"/>
  <c r="H174" i="1"/>
  <c r="G174" i="1"/>
  <c r="G175" i="1"/>
  <c r="G169" i="1"/>
  <c r="G166" i="1"/>
  <c r="H163" i="1"/>
  <c r="H161" i="1"/>
  <c r="G161" i="1"/>
  <c r="F165" i="4"/>
  <c r="E164" i="4"/>
  <c r="D160" i="1" s="1"/>
  <c r="G156" i="1"/>
  <c r="G158" i="1"/>
  <c r="E153" i="4"/>
  <c r="D149" i="1" s="1"/>
  <c r="H149" i="1" s="1"/>
  <c r="F237" i="9"/>
  <c r="B237" i="9" s="1"/>
  <c r="F154" i="4"/>
  <c r="H136" i="1"/>
  <c r="G136" i="1"/>
  <c r="G116" i="1"/>
  <c r="H116" i="1"/>
  <c r="H108" i="1"/>
  <c r="G108" i="1"/>
  <c r="F112" i="4"/>
  <c r="G110" i="1"/>
  <c r="H103" i="1"/>
  <c r="G103" i="1"/>
  <c r="F107" i="4"/>
  <c r="E106" i="4"/>
  <c r="D102" i="1" s="1"/>
  <c r="E41" i="9"/>
  <c r="B41" i="9" s="1"/>
  <c r="F232" i="9"/>
  <c r="B232" i="9" s="1"/>
  <c r="E82" i="4"/>
  <c r="D78" i="1" s="1"/>
  <c r="H87" i="1"/>
  <c r="G90" i="1"/>
  <c r="E42" i="9"/>
  <c r="B233" i="9"/>
  <c r="G60" i="1"/>
  <c r="D54" i="1"/>
  <c r="H56" i="1"/>
  <c r="E30" i="9"/>
  <c r="B30" i="9" s="1"/>
  <c r="D25" i="1"/>
  <c r="G27" i="1"/>
  <c r="E28" i="9"/>
  <c r="B28" i="9" s="1"/>
  <c r="F230" i="9"/>
  <c r="B230" i="9" s="1"/>
  <c r="G5" i="1"/>
  <c r="G4" i="1"/>
  <c r="G1594" i="1"/>
  <c r="G1593" i="1"/>
  <c r="G1591" i="1"/>
  <c r="H1588" i="1"/>
  <c r="G1587" i="1"/>
  <c r="H1585" i="1"/>
  <c r="G1585" i="1"/>
  <c r="D6" i="8"/>
  <c r="E320" i="9"/>
  <c r="B320" i="9" s="1"/>
  <c r="H1328" i="1"/>
  <c r="G1328" i="1"/>
  <c r="H1532" i="1"/>
  <c r="G1532" i="1"/>
  <c r="J1567" i="1"/>
  <c r="H1567" i="1"/>
  <c r="G1567" i="1"/>
  <c r="I1567" i="1" s="1"/>
  <c r="J1579" i="1"/>
  <c r="H1579" i="1"/>
  <c r="G1579" i="1"/>
  <c r="I1579" i="1" s="1"/>
  <c r="G1654" i="1"/>
  <c r="H1654" i="1"/>
  <c r="H836" i="1"/>
  <c r="G836" i="1"/>
  <c r="H844" i="1"/>
  <c r="G844" i="1"/>
  <c r="H884" i="1"/>
  <c r="G884" i="1"/>
  <c r="H892" i="1"/>
  <c r="G892" i="1"/>
  <c r="H900" i="1"/>
  <c r="G900" i="1"/>
  <c r="G1049" i="1"/>
  <c r="H1049" i="1"/>
  <c r="G1122" i="1"/>
  <c r="H1280" i="1"/>
  <c r="G1280" i="1"/>
  <c r="G1309" i="1"/>
  <c r="H1540" i="1"/>
  <c r="G1540" i="1"/>
  <c r="H828" i="1"/>
  <c r="G828" i="1"/>
  <c r="H860" i="1"/>
  <c r="G860" i="1"/>
  <c r="H868" i="1"/>
  <c r="G868" i="1"/>
  <c r="H876" i="1"/>
  <c r="G876" i="1"/>
  <c r="H908" i="1"/>
  <c r="G908" i="1"/>
  <c r="H916" i="1"/>
  <c r="G916" i="1"/>
  <c r="H924" i="1"/>
  <c r="G924" i="1"/>
  <c r="H932" i="1"/>
  <c r="G932" i="1"/>
  <c r="H940" i="1"/>
  <c r="G940" i="1"/>
  <c r="H948" i="1"/>
  <c r="G948" i="1"/>
  <c r="H964" i="1"/>
  <c r="G964" i="1"/>
  <c r="G1058" i="1"/>
  <c r="H1082" i="1"/>
  <c r="G1082" i="1"/>
  <c r="G1091" i="1"/>
  <c r="H1091" i="1"/>
  <c r="G1102" i="1"/>
  <c r="H1114" i="1"/>
  <c r="G1114" i="1"/>
  <c r="G1123" i="1"/>
  <c r="H1123" i="1"/>
  <c r="G1134" i="1"/>
  <c r="G1150" i="1"/>
  <c r="G1166" i="1"/>
  <c r="G1194" i="1"/>
  <c r="G1224" i="1"/>
  <c r="H1238" i="1"/>
  <c r="H1264" i="1"/>
  <c r="G1264" i="1"/>
  <c r="G1272" i="1"/>
  <c r="G1475" i="1"/>
  <c r="H1643" i="1"/>
  <c r="G1643" i="1"/>
  <c r="G1081" i="1"/>
  <c r="H1081" i="1"/>
  <c r="H1341" i="1"/>
  <c r="G1341" i="1"/>
  <c r="H1370" i="1"/>
  <c r="G1370" i="1"/>
  <c r="H820" i="1"/>
  <c r="G820" i="1"/>
  <c r="H956" i="1"/>
  <c r="G956" i="1"/>
  <c r="G1090" i="1"/>
  <c r="H1306" i="1"/>
  <c r="G1306" i="1"/>
  <c r="H1322" i="1"/>
  <c r="G1322" i="1"/>
  <c r="J1543" i="1"/>
  <c r="H1543" i="1"/>
  <c r="G1543" i="1"/>
  <c r="I1543" i="1" s="1"/>
  <c r="G815" i="1"/>
  <c r="H818" i="1"/>
  <c r="G818" i="1"/>
  <c r="G823" i="1"/>
  <c r="H826" i="1"/>
  <c r="G826" i="1"/>
  <c r="G831" i="1"/>
  <c r="H834" i="1"/>
  <c r="G834" i="1"/>
  <c r="G839" i="1"/>
  <c r="H842" i="1"/>
  <c r="G842" i="1"/>
  <c r="G847" i="1"/>
  <c r="H850" i="1"/>
  <c r="G850" i="1"/>
  <c r="G855" i="1"/>
  <c r="H858" i="1"/>
  <c r="G858" i="1"/>
  <c r="G863" i="1"/>
  <c r="H866" i="1"/>
  <c r="G866" i="1"/>
  <c r="G871" i="1"/>
  <c r="H874" i="1"/>
  <c r="G874" i="1"/>
  <c r="G879" i="1"/>
  <c r="H882" i="1"/>
  <c r="G882" i="1"/>
  <c r="G887" i="1"/>
  <c r="H890" i="1"/>
  <c r="G890" i="1"/>
  <c r="G895" i="1"/>
  <c r="H898" i="1"/>
  <c r="G898" i="1"/>
  <c r="G903" i="1"/>
  <c r="H906" i="1"/>
  <c r="G906" i="1"/>
  <c r="G911" i="1"/>
  <c r="H914" i="1"/>
  <c r="G914" i="1"/>
  <c r="G919" i="1"/>
  <c r="H922" i="1"/>
  <c r="G922" i="1"/>
  <c r="G927" i="1"/>
  <c r="H930" i="1"/>
  <c r="G930" i="1"/>
  <c r="G935" i="1"/>
  <c r="H938" i="1"/>
  <c r="G938" i="1"/>
  <c r="G943" i="1"/>
  <c r="H946" i="1"/>
  <c r="G946" i="1"/>
  <c r="G951" i="1"/>
  <c r="H954" i="1"/>
  <c r="G954" i="1"/>
  <c r="G959" i="1"/>
  <c r="H962" i="1"/>
  <c r="G962" i="1"/>
  <c r="G967" i="1"/>
  <c r="H970" i="1"/>
  <c r="G975" i="1"/>
  <c r="H978" i="1"/>
  <c r="G983" i="1"/>
  <c r="H986" i="1"/>
  <c r="H994" i="1"/>
  <c r="H1002" i="1"/>
  <c r="H1010" i="1"/>
  <c r="G1038" i="1"/>
  <c r="H1050" i="1"/>
  <c r="G1050" i="1"/>
  <c r="G1059" i="1"/>
  <c r="H1059" i="1"/>
  <c r="G1070" i="1"/>
  <c r="H1079" i="1"/>
  <c r="H1088" i="1"/>
  <c r="H1100" i="1"/>
  <c r="H1111" i="1"/>
  <c r="H1120" i="1"/>
  <c r="H1132" i="1"/>
  <c r="H1148" i="1"/>
  <c r="H1164" i="1"/>
  <c r="H1192" i="1"/>
  <c r="H1307" i="1"/>
  <c r="G1307" i="1"/>
  <c r="G1349" i="1"/>
  <c r="H1355" i="1"/>
  <c r="G1355" i="1"/>
  <c r="G1644" i="1"/>
  <c r="H1644" i="1"/>
  <c r="H852" i="1"/>
  <c r="G852" i="1"/>
  <c r="H1014" i="1"/>
  <c r="H1020" i="1"/>
  <c r="H1028" i="1"/>
  <c r="H1036" i="1"/>
  <c r="H1042" i="1"/>
  <c r="H1068" i="1"/>
  <c r="G1097" i="1"/>
  <c r="H1097" i="1"/>
  <c r="G1129" i="1"/>
  <c r="H1129" i="1"/>
  <c r="H1222" i="1"/>
  <c r="G1222" i="1"/>
  <c r="H1252" i="1"/>
  <c r="G1252" i="1"/>
  <c r="G1256" i="1"/>
  <c r="G1285" i="1"/>
  <c r="H1291" i="1"/>
  <c r="G1291" i="1"/>
  <c r="H1301" i="1"/>
  <c r="H1365" i="1"/>
  <c r="G1365" i="1"/>
  <c r="H1394" i="1"/>
  <c r="G1394" i="1"/>
  <c r="H1400" i="1"/>
  <c r="G1400" i="1"/>
  <c r="H1403" i="1"/>
  <c r="G1403" i="1"/>
  <c r="H1429" i="1"/>
  <c r="G1429" i="1"/>
  <c r="H1562" i="1"/>
  <c r="J1562" i="1"/>
  <c r="G1562" i="1"/>
  <c r="I1562" i="1" s="1"/>
  <c r="H1640"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H976" i="1"/>
  <c r="H984" i="1"/>
  <c r="H992" i="1"/>
  <c r="H1000" i="1"/>
  <c r="H1008" i="1"/>
  <c r="G1065" i="1"/>
  <c r="H1065" i="1"/>
  <c r="G1104" i="1"/>
  <c r="H1206" i="1"/>
  <c r="G1206" i="1"/>
  <c r="G1212" i="1"/>
  <c r="H1236" i="1"/>
  <c r="G1236" i="1"/>
  <c r="G1242" i="1"/>
  <c r="H1330" i="1"/>
  <c r="G1330" i="1"/>
  <c r="H1336" i="1"/>
  <c r="G1336" i="1"/>
  <c r="G1113" i="1"/>
  <c r="H1113" i="1"/>
  <c r="H1312" i="1"/>
  <c r="G1312" i="1"/>
  <c r="H1386" i="1"/>
  <c r="G1386" i="1"/>
  <c r="H1453" i="1"/>
  <c r="G1453" i="1"/>
  <c r="H1098" i="1"/>
  <c r="G1098" i="1"/>
  <c r="G1107" i="1"/>
  <c r="H1107" i="1"/>
  <c r="H1130" i="1"/>
  <c r="G1130" i="1"/>
  <c r="H1146" i="1"/>
  <c r="G1146" i="1"/>
  <c r="H1162" i="1"/>
  <c r="G1162" i="1"/>
  <c r="H1178" i="1"/>
  <c r="G1178" i="1"/>
  <c r="H1190" i="1"/>
  <c r="G1190" i="1"/>
  <c r="H1446" i="1"/>
  <c r="G1446" i="1"/>
  <c r="H1560" i="1"/>
  <c r="G1560" i="1"/>
  <c r="I1560" i="1" s="1"/>
  <c r="H1572" i="1"/>
  <c r="G1572" i="1"/>
  <c r="H1637" i="1"/>
  <c r="G1637"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H974" i="1"/>
  <c r="H982" i="1"/>
  <c r="H990" i="1"/>
  <c r="H998" i="1"/>
  <c r="H1006" i="1"/>
  <c r="G1043" i="1"/>
  <c r="H1043" i="1"/>
  <c r="G1054" i="1"/>
  <c r="H1066" i="1"/>
  <c r="G1066" i="1"/>
  <c r="H1084" i="1"/>
  <c r="H1095" i="1"/>
  <c r="H1104" i="1"/>
  <c r="H1116" i="1"/>
  <c r="H1127" i="1"/>
  <c r="H1212" i="1"/>
  <c r="H1242" i="1"/>
  <c r="H1266" i="1"/>
  <c r="H1315" i="1"/>
  <c r="G1315" i="1"/>
  <c r="H1376" i="1"/>
  <c r="G1376" i="1"/>
  <c r="H1379" i="1"/>
  <c r="G1379" i="1"/>
  <c r="H1392" i="1"/>
  <c r="G1392" i="1"/>
  <c r="H1395" i="1"/>
  <c r="G1395" i="1"/>
  <c r="H1440" i="1"/>
  <c r="G1440" i="1"/>
  <c r="H1504" i="1"/>
  <c r="G1504" i="1"/>
  <c r="H1605" i="1"/>
  <c r="G1045" i="1"/>
  <c r="G1061" i="1"/>
  <c r="G1077" i="1"/>
  <c r="G1093" i="1"/>
  <c r="G1109" i="1"/>
  <c r="G1125" i="1"/>
  <c r="H1282" i="1"/>
  <c r="G1282" i="1"/>
  <c r="H1288" i="1"/>
  <c r="G1288" i="1"/>
  <c r="H1331" i="1"/>
  <c r="G1331" i="1"/>
  <c r="H1346" i="1"/>
  <c r="G1346" i="1"/>
  <c r="H1352" i="1"/>
  <c r="G1352" i="1"/>
  <c r="H1410" i="1"/>
  <c r="G1410" i="1"/>
  <c r="H1416" i="1"/>
  <c r="G1416" i="1"/>
  <c r="H1419" i="1"/>
  <c r="G1419" i="1"/>
  <c r="H1432" i="1"/>
  <c r="G1432" i="1"/>
  <c r="H1438" i="1"/>
  <c r="G1438" i="1"/>
  <c r="H1464" i="1"/>
  <c r="G1464" i="1"/>
  <c r="G1521" i="1"/>
  <c r="H1521" i="1"/>
  <c r="G1545" i="1"/>
  <c r="I1545" i="1" s="1"/>
  <c r="J1545" i="1"/>
  <c r="H1545" i="1"/>
  <c r="H1565" i="1"/>
  <c r="J1565" i="1"/>
  <c r="J1581" i="1"/>
  <c r="H1581" i="1"/>
  <c r="G1581" i="1"/>
  <c r="I1581" i="1" s="1"/>
  <c r="G1612" i="1"/>
  <c r="H1612"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0" i="1"/>
  <c r="G1022" i="1"/>
  <c r="G1024" i="1"/>
  <c r="G1026" i="1"/>
  <c r="G1028" i="1"/>
  <c r="G1030" i="1"/>
  <c r="G1032" i="1"/>
  <c r="G1034" i="1"/>
  <c r="G1036" i="1"/>
  <c r="H1045" i="1"/>
  <c r="G1052" i="1"/>
  <c r="H1061" i="1"/>
  <c r="G1068" i="1"/>
  <c r="H1077" i="1"/>
  <c r="G1084" i="1"/>
  <c r="H1093" i="1"/>
  <c r="G1100" i="1"/>
  <c r="H1109" i="1"/>
  <c r="G1116" i="1"/>
  <c r="H1125" i="1"/>
  <c r="G1132" i="1"/>
  <c r="G1148" i="1"/>
  <c r="G1164" i="1"/>
  <c r="G1192" i="1"/>
  <c r="G1208" i="1"/>
  <c r="G1238" i="1"/>
  <c r="G1254" i="1"/>
  <c r="G1266" i="1"/>
  <c r="H1283" i="1"/>
  <c r="G1283" i="1"/>
  <c r="H1298" i="1"/>
  <c r="G1298" i="1"/>
  <c r="G1301" i="1"/>
  <c r="H1304" i="1"/>
  <c r="G1304" i="1"/>
  <c r="H1347" i="1"/>
  <c r="G1347" i="1"/>
  <c r="H1362" i="1"/>
  <c r="G1362" i="1"/>
  <c r="H1368" i="1"/>
  <c r="G1368" i="1"/>
  <c r="H1371" i="1"/>
  <c r="G1371" i="1"/>
  <c r="H1426" i="1"/>
  <c r="G1426" i="1"/>
  <c r="H1456" i="1"/>
  <c r="G1456" i="1"/>
  <c r="H1462" i="1"/>
  <c r="G1462" i="1"/>
  <c r="G1507" i="1"/>
  <c r="H1507" i="1"/>
  <c r="G1565" i="1"/>
  <c r="I1565" i="1" s="1"/>
  <c r="H1675" i="1"/>
  <c r="G1675" i="1"/>
  <c r="F230" i="4"/>
  <c r="D361" i="4"/>
  <c r="F362" i="4"/>
  <c r="G1039" i="1"/>
  <c r="G1055" i="1"/>
  <c r="G1071" i="1"/>
  <c r="G1087" i="1"/>
  <c r="G1103" i="1"/>
  <c r="G1119" i="1"/>
  <c r="H1323" i="1"/>
  <c r="G1323" i="1"/>
  <c r="H1338" i="1"/>
  <c r="G1338" i="1"/>
  <c r="H1344" i="1"/>
  <c r="G1344" i="1"/>
  <c r="H1402" i="1"/>
  <c r="G1402" i="1"/>
  <c r="H1408" i="1"/>
  <c r="G1408" i="1"/>
  <c r="H1411" i="1"/>
  <c r="G1411" i="1"/>
  <c r="G1459" i="1"/>
  <c r="G1488" i="1"/>
  <c r="G1491" i="1"/>
  <c r="H1491" i="1"/>
  <c r="H1516" i="1"/>
  <c r="G1516" i="1"/>
  <c r="J1574" i="1"/>
  <c r="H1574" i="1"/>
  <c r="H1595" i="1"/>
  <c r="G1595" i="1"/>
  <c r="H1630" i="1"/>
  <c r="G1672" i="1"/>
  <c r="H1299" i="1"/>
  <c r="G1299" i="1"/>
  <c r="H1314" i="1"/>
  <c r="G1314" i="1"/>
  <c r="H1320" i="1"/>
  <c r="G1320" i="1"/>
  <c r="H1363" i="1"/>
  <c r="G1363" i="1"/>
  <c r="H1378" i="1"/>
  <c r="G1378" i="1"/>
  <c r="H1384" i="1"/>
  <c r="G1384" i="1"/>
  <c r="H1387" i="1"/>
  <c r="G1387" i="1"/>
  <c r="H1448" i="1"/>
  <c r="G1448" i="1"/>
  <c r="H1454" i="1"/>
  <c r="G1454" i="1"/>
  <c r="G1505" i="1"/>
  <c r="H1505" i="1"/>
  <c r="H1577" i="1"/>
  <c r="G1577" i="1"/>
  <c r="E7" i="4"/>
  <c r="F8" i="4"/>
  <c r="G1051" i="1"/>
  <c r="G1067" i="1"/>
  <c r="G1083" i="1"/>
  <c r="G1099" i="1"/>
  <c r="G1115" i="1"/>
  <c r="G1131" i="1"/>
  <c r="H1290" i="1"/>
  <c r="G1290" i="1"/>
  <c r="H1296" i="1"/>
  <c r="G1296" i="1"/>
  <c r="H1339" i="1"/>
  <c r="G1339" i="1"/>
  <c r="H1354" i="1"/>
  <c r="G1354" i="1"/>
  <c r="H1360" i="1"/>
  <c r="G1360" i="1"/>
  <c r="H1418" i="1"/>
  <c r="G1418" i="1"/>
  <c r="H1424" i="1"/>
  <c r="G1424" i="1"/>
  <c r="H1427" i="1"/>
  <c r="G1427" i="1"/>
  <c r="G1451" i="1"/>
  <c r="G1489" i="1"/>
  <c r="H1489" i="1"/>
  <c r="G1502" i="1"/>
  <c r="G1574" i="1"/>
  <c r="H1592" i="1"/>
  <c r="G1592" i="1"/>
  <c r="G1669" i="1"/>
  <c r="F7" i="4"/>
  <c r="G1519" i="1"/>
  <c r="H1519" i="1"/>
  <c r="G1535" i="1"/>
  <c r="H1535" i="1"/>
  <c r="H1548" i="1"/>
  <c r="J1548" i="1"/>
  <c r="J1550" i="1"/>
  <c r="H1550" i="1"/>
  <c r="H1286" i="1"/>
  <c r="G1286" i="1"/>
  <c r="H1294" i="1"/>
  <c r="G1294" i="1"/>
  <c r="H1302" i="1"/>
  <c r="G1302" i="1"/>
  <c r="H1310" i="1"/>
  <c r="G1310" i="1"/>
  <c r="H1318" i="1"/>
  <c r="G1318" i="1"/>
  <c r="H1326" i="1"/>
  <c r="G1326" i="1"/>
  <c r="H1334" i="1"/>
  <c r="G1334" i="1"/>
  <c r="H1342" i="1"/>
  <c r="G1342" i="1"/>
  <c r="H1350" i="1"/>
  <c r="G1350" i="1"/>
  <c r="H1358" i="1"/>
  <c r="G1358" i="1"/>
  <c r="H1366" i="1"/>
  <c r="G1366" i="1"/>
  <c r="H1374" i="1"/>
  <c r="G1374" i="1"/>
  <c r="H1382" i="1"/>
  <c r="G1382" i="1"/>
  <c r="H1390" i="1"/>
  <c r="G1390" i="1"/>
  <c r="H1398" i="1"/>
  <c r="G1398" i="1"/>
  <c r="H1406" i="1"/>
  <c r="G1406" i="1"/>
  <c r="H1414" i="1"/>
  <c r="G1414" i="1"/>
  <c r="H1422" i="1"/>
  <c r="G1422" i="1"/>
  <c r="H1430" i="1"/>
  <c r="G1430" i="1"/>
  <c r="J1570" i="1"/>
  <c r="H1570" i="1"/>
  <c r="H1582" i="1"/>
  <c r="G1589" i="1"/>
  <c r="G1596" i="1"/>
  <c r="H1596" i="1"/>
  <c r="G1624" i="1"/>
  <c r="G1627" i="1"/>
  <c r="G1634" i="1"/>
  <c r="G1666" i="1"/>
  <c r="G1670" i="1"/>
  <c r="H1670" i="1"/>
  <c r="E49" i="4"/>
  <c r="D45" i="1" s="1"/>
  <c r="F129" i="4"/>
  <c r="D125" i="4"/>
  <c r="E308" i="4"/>
  <c r="D584" i="4"/>
  <c r="F585" i="4"/>
  <c r="H1436" i="1"/>
  <c r="G1436" i="1"/>
  <c r="H1444" i="1"/>
  <c r="G1444" i="1"/>
  <c r="H1452" i="1"/>
  <c r="G1452" i="1"/>
  <c r="H1460" i="1"/>
  <c r="G1460" i="1"/>
  <c r="H1468" i="1"/>
  <c r="G1468" i="1"/>
  <c r="G1533" i="1"/>
  <c r="H1533" i="1"/>
  <c r="J1542" i="1"/>
  <c r="H1542" i="1"/>
  <c r="G1542" i="1"/>
  <c r="I1542" i="1" s="1"/>
  <c r="G1548" i="1"/>
  <c r="I1548" i="1" s="1"/>
  <c r="G1550" i="1"/>
  <c r="I1550" i="1" s="1"/>
  <c r="J1559" i="1"/>
  <c r="H1559" i="1"/>
  <c r="G1559" i="1"/>
  <c r="E273" i="4"/>
  <c r="D269" i="1" s="1"/>
  <c r="F274" i="4"/>
  <c r="H1284" i="1"/>
  <c r="G1284" i="1"/>
  <c r="H1292" i="1"/>
  <c r="G1292" i="1"/>
  <c r="H1300" i="1"/>
  <c r="G1300" i="1"/>
  <c r="H1308" i="1"/>
  <c r="G1308" i="1"/>
  <c r="H1316" i="1"/>
  <c r="G1316" i="1"/>
  <c r="H1324" i="1"/>
  <c r="G1324" i="1"/>
  <c r="H1332" i="1"/>
  <c r="G1332" i="1"/>
  <c r="H1340" i="1"/>
  <c r="G1340" i="1"/>
  <c r="H1348" i="1"/>
  <c r="G1348" i="1"/>
  <c r="H1356" i="1"/>
  <c r="G1356" i="1"/>
  <c r="H1364" i="1"/>
  <c r="G1364" i="1"/>
  <c r="H1372" i="1"/>
  <c r="G1372" i="1"/>
  <c r="H1380" i="1"/>
  <c r="G1380" i="1"/>
  <c r="H1388" i="1"/>
  <c r="G1388" i="1"/>
  <c r="H1396" i="1"/>
  <c r="G1396" i="1"/>
  <c r="G1401" i="1"/>
  <c r="H1404" i="1"/>
  <c r="G1404" i="1"/>
  <c r="H1412" i="1"/>
  <c r="G1412" i="1"/>
  <c r="H1420" i="1"/>
  <c r="G1420" i="1"/>
  <c r="H1428" i="1"/>
  <c r="G1428" i="1"/>
  <c r="G1495" i="1"/>
  <c r="G1557" i="1"/>
  <c r="I1557" i="1" s="1"/>
  <c r="J1564" i="1"/>
  <c r="H1564" i="1"/>
  <c r="G1564" i="1"/>
  <c r="I1564" i="1" s="1"/>
  <c r="G1570" i="1"/>
  <c r="I1570" i="1" s="1"/>
  <c r="G1586" i="1"/>
  <c r="H1614" i="1"/>
  <c r="G1686" i="1"/>
  <c r="H1686" i="1"/>
  <c r="D82" i="4"/>
  <c r="F83" i="4"/>
  <c r="H1434" i="1"/>
  <c r="G1434" i="1"/>
  <c r="H1442" i="1"/>
  <c r="G1442" i="1"/>
  <c r="H1450" i="1"/>
  <c r="G1450" i="1"/>
  <c r="H1458" i="1"/>
  <c r="G1458" i="1"/>
  <c r="H1466" i="1"/>
  <c r="G1466" i="1"/>
  <c r="H1482" i="1"/>
  <c r="G1482" i="1"/>
  <c r="G1493" i="1"/>
  <c r="H1498" i="1"/>
  <c r="G1498" i="1"/>
  <c r="G1509" i="1"/>
  <c r="H1512" i="1"/>
  <c r="G1512" i="1"/>
  <c r="G1523" i="1"/>
  <c r="J1553" i="1"/>
  <c r="H1553" i="1"/>
  <c r="I1553" i="1" s="1"/>
  <c r="F431" i="4"/>
  <c r="E584" i="4"/>
  <c r="D578" i="1" s="1"/>
  <c r="G345" i="9"/>
  <c r="E345" i="9" s="1"/>
  <c r="H32" i="3"/>
  <c r="C1538" i="1"/>
  <c r="F379" i="4"/>
  <c r="D491" i="4"/>
  <c r="D536" i="4"/>
  <c r="G156" i="9"/>
  <c r="E156" i="9" s="1"/>
  <c r="B156" i="9" s="1"/>
  <c r="F607" i="4"/>
  <c r="E7" i="5"/>
  <c r="G316" i="9"/>
  <c r="G315" i="9"/>
  <c r="D147" i="5"/>
  <c r="F150" i="5"/>
  <c r="E431" i="4"/>
  <c r="E479" i="4"/>
  <c r="D473" i="1" s="1"/>
  <c r="E536" i="4"/>
  <c r="D648" i="4"/>
  <c r="E5" i="7"/>
  <c r="J1576" i="1"/>
  <c r="H1576" i="1"/>
  <c r="G24" i="9"/>
  <c r="H24" i="9"/>
  <c r="D202" i="4"/>
  <c r="D373" i="4"/>
  <c r="F374" i="4"/>
  <c r="D406" i="4"/>
  <c r="D70" i="5"/>
  <c r="F71" i="5"/>
  <c r="D255" i="5"/>
  <c r="F256" i="5"/>
  <c r="D129" i="6"/>
  <c r="C1526" i="1"/>
  <c r="F130" i="6"/>
  <c r="D38" i="7"/>
  <c r="H35" i="3"/>
  <c r="G1470" i="1"/>
  <c r="G1472" i="1"/>
  <c r="G1474" i="1"/>
  <c r="G1476" i="1"/>
  <c r="G1478" i="1"/>
  <c r="G1480" i="1"/>
  <c r="G1485" i="1"/>
  <c r="G1496" i="1"/>
  <c r="G1501" i="1"/>
  <c r="G1515" i="1"/>
  <c r="G1529" i="1"/>
  <c r="G1544" i="1"/>
  <c r="I1544" i="1" s="1"/>
  <c r="G1547" i="1"/>
  <c r="J1549" i="1"/>
  <c r="H1549" i="1"/>
  <c r="I1549" i="1" s="1"/>
  <c r="J1554" i="1"/>
  <c r="H1556" i="1"/>
  <c r="J1566" i="1"/>
  <c r="H1566" i="1"/>
  <c r="I1566" i="1" s="1"/>
  <c r="J1580" i="1"/>
  <c r="H1590" i="1"/>
  <c r="H1606" i="1"/>
  <c r="H1638" i="1"/>
  <c r="G1651" i="1"/>
  <c r="G1667" i="1"/>
  <c r="G1683" i="1"/>
  <c r="D43" i="4"/>
  <c r="D49" i="4"/>
  <c r="D6" i="4" s="1"/>
  <c r="D106" i="4"/>
  <c r="F153" i="4"/>
  <c r="D164" i="4"/>
  <c r="D273" i="4"/>
  <c r="D571" i="4"/>
  <c r="E69" i="5"/>
  <c r="D219" i="5"/>
  <c r="F220" i="5"/>
  <c r="F5" i="6"/>
  <c r="H26" i="3"/>
  <c r="G1483" i="1"/>
  <c r="H1487" i="1"/>
  <c r="G1499" i="1"/>
  <c r="H1503" i="1"/>
  <c r="G1513" i="1"/>
  <c r="H1517" i="1"/>
  <c r="G1527" i="1"/>
  <c r="H1531" i="1"/>
  <c r="G1541" i="1"/>
  <c r="I1541" i="1" s="1"/>
  <c r="G1552" i="1"/>
  <c r="I1552" i="1" s="1"/>
  <c r="G1569" i="1"/>
  <c r="I1569" i="1" s="1"/>
  <c r="G1573" i="1"/>
  <c r="I1573" i="1" s="1"/>
  <c r="G1576" i="1"/>
  <c r="I1576" i="1" s="1"/>
  <c r="G1578" i="1"/>
  <c r="I1578" i="1" s="1"/>
  <c r="F120" i="4"/>
  <c r="F135" i="4"/>
  <c r="F178" i="4"/>
  <c r="F203" i="4"/>
  <c r="D309" i="4"/>
  <c r="D466" i="4"/>
  <c r="D430" i="4" s="1"/>
  <c r="E571" i="4"/>
  <c r="D565" i="1" s="1"/>
  <c r="E597" i="4"/>
  <c r="D591" i="1" s="1"/>
  <c r="G1481" i="1"/>
  <c r="G1497" i="1"/>
  <c r="G1511" i="1"/>
  <c r="G1539" i="1"/>
  <c r="J1560" i="1"/>
  <c r="H1563" i="1"/>
  <c r="D321" i="4"/>
  <c r="F322" i="4"/>
  <c r="D354" i="4"/>
  <c r="E466" i="4"/>
  <c r="D460" i="1" s="1"/>
  <c r="D12" i="5"/>
  <c r="F13" i="5"/>
  <c r="E12" i="5"/>
  <c r="D1017" i="1" s="1"/>
  <c r="D251" i="5"/>
  <c r="F252" i="5"/>
  <c r="D51" i="8"/>
  <c r="G314" i="9"/>
  <c r="H316" i="9"/>
  <c r="H315"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I1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42" i="9"/>
  <c r="B75" i="9"/>
  <c r="B79" i="9"/>
  <c r="B239" i="9"/>
  <c r="B271" i="9"/>
  <c r="H314" i="9"/>
  <c r="D177" i="5"/>
  <c r="B242" i="9"/>
  <c r="B274" i="9"/>
  <c r="F89" i="5"/>
  <c r="E177" i="5"/>
  <c r="E29" i="9"/>
  <c r="B29" i="9" s="1"/>
  <c r="B67" i="9"/>
  <c r="B71" i="9"/>
  <c r="B247" i="9"/>
  <c r="B257" i="9"/>
  <c r="B279" i="9"/>
  <c r="B289" i="9"/>
  <c r="B240" i="9"/>
  <c r="B250" i="9"/>
  <c r="B272" i="9"/>
  <c r="B282" i="9"/>
  <c r="E336" i="9"/>
  <c r="B336" i="9" s="1"/>
  <c r="B26" i="9"/>
  <c r="E37" i="9"/>
  <c r="B37" i="9" s="1"/>
  <c r="B63" i="9"/>
  <c r="B255" i="9"/>
  <c r="B287" i="9"/>
  <c r="E337" i="9"/>
  <c r="B337" i="9" s="1"/>
  <c r="E338" i="9"/>
  <c r="B338" i="9" s="1"/>
  <c r="D35" i="6"/>
  <c r="D114" i="6"/>
  <c r="B34" i="9"/>
  <c r="B70" i="9"/>
  <c r="B234" i="9"/>
  <c r="B256" i="9"/>
  <c r="B266" i="9"/>
  <c r="B288" i="9"/>
  <c r="G1602" i="1" l="1"/>
  <c r="G1604" i="1"/>
  <c r="H1604" i="1"/>
  <c r="G649" i="1"/>
  <c r="G422" i="1"/>
  <c r="E360" i="4"/>
  <c r="E418" i="4" s="1"/>
  <c r="D413" i="1" s="1"/>
  <c r="H641" i="1"/>
  <c r="G641" i="1"/>
  <c r="G258" i="1"/>
  <c r="H258" i="1"/>
  <c r="G265" i="1"/>
  <c r="H265" i="1"/>
  <c r="F262" i="4"/>
  <c r="G190" i="1"/>
  <c r="G149" i="1"/>
  <c r="H54" i="1"/>
  <c r="G54" i="1"/>
  <c r="G25" i="1"/>
  <c r="H25" i="1"/>
  <c r="D44" i="8"/>
  <c r="C1583" i="1"/>
  <c r="H16" i="3"/>
  <c r="C2" i="1"/>
  <c r="F430" i="4"/>
  <c r="C424" i="1"/>
  <c r="F648" i="4"/>
  <c r="C642" i="1"/>
  <c r="E309" i="9"/>
  <c r="B309" i="9" s="1"/>
  <c r="F12" i="5"/>
  <c r="C1017" i="1"/>
  <c r="F571" i="4"/>
  <c r="C565" i="1"/>
  <c r="F202" i="4"/>
  <c r="C198" i="1"/>
  <c r="E535" i="4"/>
  <c r="D530" i="1"/>
  <c r="D7" i="5"/>
  <c r="F129" i="6"/>
  <c r="C1525" i="1"/>
  <c r="E314" i="9"/>
  <c r="B314" i="9" s="1"/>
  <c r="F273" i="4"/>
  <c r="C269" i="1"/>
  <c r="F255" i="5"/>
  <c r="C1259" i="1"/>
  <c r="H473" i="1"/>
  <c r="G473" i="1"/>
  <c r="I1574" i="1"/>
  <c r="E6" i="5"/>
  <c r="I21" i="3"/>
  <c r="D1012" i="1"/>
  <c r="F354" i="4"/>
  <c r="C349" i="1"/>
  <c r="D141" i="6"/>
  <c r="F164" i="4"/>
  <c r="C160" i="1"/>
  <c r="E24" i="9"/>
  <c r="E430" i="4"/>
  <c r="D425" i="1"/>
  <c r="F536" i="4"/>
  <c r="D535" i="4"/>
  <c r="C530" i="1"/>
  <c r="F82" i="4"/>
  <c r="C78" i="1"/>
  <c r="F373" i="4"/>
  <c r="C368" i="1"/>
  <c r="E179" i="9"/>
  <c r="B179" i="9" s="1"/>
  <c r="D45" i="8"/>
  <c r="C1628" i="1"/>
  <c r="H591" i="1"/>
  <c r="G591" i="1"/>
  <c r="F70" i="5"/>
  <c r="D69" i="5"/>
  <c r="C1075" i="1"/>
  <c r="F491" i="4"/>
  <c r="C485" i="1"/>
  <c r="F584" i="4"/>
  <c r="C578" i="1"/>
  <c r="D152" i="4"/>
  <c r="F361" i="4"/>
  <c r="D360" i="4"/>
  <c r="C356" i="1"/>
  <c r="I22" i="3"/>
  <c r="D1074" i="1"/>
  <c r="F321" i="4"/>
  <c r="C316" i="1"/>
  <c r="F106" i="4"/>
  <c r="C102" i="1"/>
  <c r="H34" i="3"/>
  <c r="C1571" i="1"/>
  <c r="F597" i="4"/>
  <c r="F147" i="5"/>
  <c r="C1152" i="1"/>
  <c r="D303" i="1"/>
  <c r="B345" i="9"/>
  <c r="E344" i="9"/>
  <c r="I10" i="3" s="1"/>
  <c r="E310" i="9"/>
  <c r="B310" i="9" s="1"/>
  <c r="F251" i="5"/>
  <c r="H24" i="3"/>
  <c r="C1255" i="1"/>
  <c r="F466" i="4"/>
  <c r="C460" i="1"/>
  <c r="F49" i="4"/>
  <c r="C45" i="1"/>
  <c r="F406" i="4"/>
  <c r="C401" i="1"/>
  <c r="E315" i="9"/>
  <c r="B315" i="9" s="1"/>
  <c r="F125" i="4"/>
  <c r="C121" i="1"/>
  <c r="E6" i="4"/>
  <c r="F6" i="4" s="1"/>
  <c r="D3" i="1"/>
  <c r="F177" i="5"/>
  <c r="H23" i="3"/>
  <c r="D176" i="5"/>
  <c r="C1181" i="1"/>
  <c r="C1510" i="1"/>
  <c r="H29" i="3"/>
  <c r="F114" i="6"/>
  <c r="F35" i="6"/>
  <c r="H27" i="3"/>
  <c r="C1431" i="1"/>
  <c r="E176" i="5"/>
  <c r="D1180" i="1" s="1"/>
  <c r="I23" i="3"/>
  <c r="D1181" i="1"/>
  <c r="F228" i="9"/>
  <c r="B228" i="9" s="1"/>
  <c r="F309" i="4"/>
  <c r="D308" i="4"/>
  <c r="D422" i="4" s="1"/>
  <c r="C304" i="1"/>
  <c r="G339" i="9"/>
  <c r="E339" i="9" s="1"/>
  <c r="B339" i="9" s="1"/>
  <c r="F219" i="5"/>
  <c r="C1223" i="1"/>
  <c r="F43" i="4"/>
  <c r="C39" i="1"/>
  <c r="H1526" i="1"/>
  <c r="G1526" i="1"/>
  <c r="I32" i="3"/>
  <c r="D1538" i="1"/>
  <c r="H1538" i="1" s="1"/>
  <c r="E316" i="9"/>
  <c r="B316" i="9" s="1"/>
  <c r="I1559" i="1"/>
  <c r="E152" i="4"/>
  <c r="E417" i="4" l="1"/>
  <c r="D412" i="1" s="1"/>
  <c r="D355" i="1"/>
  <c r="H1583" i="1"/>
  <c r="G1583" i="1"/>
  <c r="I38" i="3"/>
  <c r="C1621" i="1"/>
  <c r="H19" i="9"/>
  <c r="E19" i="9" s="1"/>
  <c r="B19" i="9" s="1"/>
  <c r="D643" i="4"/>
  <c r="C417" i="1"/>
  <c r="G1628" i="1"/>
  <c r="H1628" i="1"/>
  <c r="H485" i="1"/>
  <c r="G485" i="1"/>
  <c r="I39" i="3"/>
  <c r="C1622" i="1"/>
  <c r="G342" i="9"/>
  <c r="E342" i="9" s="1"/>
  <c r="K1480" i="9"/>
  <c r="G343" i="9"/>
  <c r="E343" i="9" s="1"/>
  <c r="B343" i="9" s="1"/>
  <c r="G530" i="1"/>
  <c r="H530" i="1"/>
  <c r="H30" i="3"/>
  <c r="F141" i="6"/>
  <c r="C1537" i="1"/>
  <c r="F7" i="5"/>
  <c r="H21" i="3"/>
  <c r="D6" i="5"/>
  <c r="C1012" i="1"/>
  <c r="G347" i="9"/>
  <c r="E347" i="9" s="1"/>
  <c r="G1571" i="1"/>
  <c r="H1571" i="1"/>
  <c r="D640" i="4"/>
  <c r="F535" i="4"/>
  <c r="C529" i="1"/>
  <c r="H349" i="1"/>
  <c r="G349" i="1"/>
  <c r="G1259" i="1"/>
  <c r="H1259" i="1"/>
  <c r="H356" i="1"/>
  <c r="G356" i="1"/>
  <c r="G1075" i="1"/>
  <c r="H1075" i="1"/>
  <c r="G368" i="1"/>
  <c r="H368" i="1"/>
  <c r="E640" i="4"/>
  <c r="D634" i="1" s="1"/>
  <c r="D529" i="1"/>
  <c r="H642" i="1"/>
  <c r="G642" i="1"/>
  <c r="G102" i="1"/>
  <c r="H102" i="1"/>
  <c r="D418" i="4"/>
  <c r="F360" i="4"/>
  <c r="C355" i="1"/>
  <c r="F69" i="5"/>
  <c r="H22" i="3"/>
  <c r="C1074" i="1"/>
  <c r="H425" i="1"/>
  <c r="G425" i="1"/>
  <c r="H269" i="1"/>
  <c r="G269" i="1"/>
  <c r="H198" i="1"/>
  <c r="G198" i="1"/>
  <c r="G304" i="1"/>
  <c r="H304" i="1"/>
  <c r="H3" i="1"/>
  <c r="G3" i="1"/>
  <c r="H39" i="1"/>
  <c r="G39" i="1"/>
  <c r="H1510" i="1"/>
  <c r="G1510" i="1"/>
  <c r="G460" i="1"/>
  <c r="H460" i="1"/>
  <c r="E639" i="4"/>
  <c r="D633" i="1" s="1"/>
  <c r="D424" i="1"/>
  <c r="H424" i="1" s="1"/>
  <c r="G1431" i="1"/>
  <c r="H1431" i="1"/>
  <c r="H9" i="3"/>
  <c r="H1017" i="1"/>
  <c r="G1017" i="1"/>
  <c r="H401" i="1"/>
  <c r="G401" i="1"/>
  <c r="F308" i="4"/>
  <c r="D417" i="4"/>
  <c r="C303" i="1"/>
  <c r="E422" i="4"/>
  <c r="I16" i="3"/>
  <c r="D2" i="1"/>
  <c r="H45" i="1"/>
  <c r="G45" i="1"/>
  <c r="H121" i="1"/>
  <c r="G121" i="1"/>
  <c r="E299" i="4"/>
  <c r="E300" i="4" s="1"/>
  <c r="D296" i="1" s="1"/>
  <c r="I17" i="3"/>
  <c r="D148" i="1"/>
  <c r="G1181" i="1"/>
  <c r="H1181" i="1"/>
  <c r="G1538" i="1"/>
  <c r="D299" i="4"/>
  <c r="F152" i="4"/>
  <c r="H17" i="3"/>
  <c r="C148" i="1"/>
  <c r="B24" i="9"/>
  <c r="H299" i="9"/>
  <c r="D1011" i="1"/>
  <c r="H565" i="1"/>
  <c r="G565" i="1"/>
  <c r="G1223" i="1"/>
  <c r="H1223" i="1"/>
  <c r="G316" i="1"/>
  <c r="H316" i="1"/>
  <c r="F176" i="5"/>
  <c r="C1180" i="1"/>
  <c r="G1255" i="1"/>
  <c r="H1255" i="1"/>
  <c r="G1152" i="1"/>
  <c r="H1152" i="1"/>
  <c r="G578" i="1"/>
  <c r="H578" i="1"/>
  <c r="H78" i="1"/>
  <c r="G78" i="1"/>
  <c r="H160" i="1"/>
  <c r="G160" i="1"/>
  <c r="G1525" i="1"/>
  <c r="H1525" i="1"/>
  <c r="D639" i="4"/>
  <c r="G1621" i="1" l="1"/>
  <c r="H1621" i="1"/>
  <c r="F418" i="4"/>
  <c r="C413" i="1"/>
  <c r="E346" i="9"/>
  <c r="B347" i="9"/>
  <c r="H1012" i="1"/>
  <c r="G1012" i="1"/>
  <c r="G424" i="1"/>
  <c r="H1074" i="1"/>
  <c r="G1074" i="1"/>
  <c r="G306" i="9"/>
  <c r="E306" i="9" s="1"/>
  <c r="B306" i="9" s="1"/>
  <c r="G299" i="9"/>
  <c r="E299" i="9" s="1"/>
  <c r="F6" i="5"/>
  <c r="C1011" i="1"/>
  <c r="K3" i="9"/>
  <c r="I9" i="3"/>
  <c r="H529" i="1"/>
  <c r="G529" i="1"/>
  <c r="E643" i="4"/>
  <c r="F643" i="4" s="1"/>
  <c r="D417" i="1"/>
  <c r="G417" i="1" s="1"/>
  <c r="G2" i="1"/>
  <c r="E341" i="9"/>
  <c r="B342" i="9"/>
  <c r="E301" i="4"/>
  <c r="D297" i="1" s="1"/>
  <c r="E423" i="4"/>
  <c r="E424" i="4" s="1"/>
  <c r="D419" i="1" s="1"/>
  <c r="D295" i="1"/>
  <c r="F417" i="4"/>
  <c r="C412" i="1"/>
  <c r="H355" i="1"/>
  <c r="G355" i="1"/>
  <c r="H2" i="1"/>
  <c r="F640" i="4"/>
  <c r="C634" i="1"/>
  <c r="G1537" i="1"/>
  <c r="H1537" i="1"/>
  <c r="G1622" i="1"/>
  <c r="H1622" i="1"/>
  <c r="H11" i="3"/>
  <c r="C637" i="1"/>
  <c r="F639" i="4"/>
  <c r="C633" i="1"/>
  <c r="H148" i="1"/>
  <c r="G148" i="1"/>
  <c r="H303" i="1"/>
  <c r="G303" i="1"/>
  <c r="D423" i="4"/>
  <c r="D301" i="4"/>
  <c r="F299" i="4"/>
  <c r="C295" i="1"/>
  <c r="D300" i="4"/>
  <c r="H1180" i="1"/>
  <c r="G1180" i="1"/>
  <c r="F422" i="4"/>
  <c r="H417" i="1" l="1"/>
  <c r="F300" i="4"/>
  <c r="C296" i="1"/>
  <c r="G412" i="1"/>
  <c r="H412" i="1"/>
  <c r="N3" i="9"/>
  <c r="I11" i="3"/>
  <c r="H295" i="1"/>
  <c r="G295" i="1"/>
  <c r="H633" i="1"/>
  <c r="G633" i="1"/>
  <c r="H8" i="3"/>
  <c r="H1011" i="1"/>
  <c r="G1011" i="1"/>
  <c r="D637" i="1"/>
  <c r="H637" i="1" s="1"/>
  <c r="F423" i="4"/>
  <c r="D644" i="4"/>
  <c r="D425" i="4"/>
  <c r="C418" i="1"/>
  <c r="G20" i="9"/>
  <c r="D424" i="4"/>
  <c r="F301" i="4"/>
  <c r="C297" i="1"/>
  <c r="H634" i="1"/>
  <c r="G634" i="1"/>
  <c r="E425" i="4"/>
  <c r="D420" i="1" s="1"/>
  <c r="E644" i="4"/>
  <c r="E645" i="4" s="1"/>
  <c r="D418" i="1"/>
  <c r="H20" i="9"/>
  <c r="B299" i="9"/>
  <c r="H413" i="1"/>
  <c r="G413" i="1"/>
  <c r="E20" i="9" l="1"/>
  <c r="B20" i="9" s="1"/>
  <c r="H297" i="1"/>
  <c r="G297" i="1"/>
  <c r="F424" i="4"/>
  <c r="C419" i="1"/>
  <c r="M3" i="9"/>
  <c r="F644" i="4"/>
  <c r="D646" i="4"/>
  <c r="C638" i="1"/>
  <c r="D645" i="4"/>
  <c r="G296" i="1"/>
  <c r="H296" i="1"/>
  <c r="D639" i="1"/>
  <c r="E646" i="4"/>
  <c r="E649" i="4" s="1"/>
  <c r="D638" i="1"/>
  <c r="G418" i="1"/>
  <c r="H418" i="1"/>
  <c r="F425" i="4"/>
  <c r="C420" i="1"/>
  <c r="G637" i="1"/>
  <c r="D650" i="4" l="1"/>
  <c r="F646" i="4"/>
  <c r="C640" i="1"/>
  <c r="I18" i="3"/>
  <c r="D643" i="1"/>
  <c r="E650" i="4"/>
  <c r="G297" i="9" s="1"/>
  <c r="E297" i="9" s="1"/>
  <c r="B297" i="9" s="1"/>
  <c r="D640" i="1"/>
  <c r="G334" i="9"/>
  <c r="E334" i="9" s="1"/>
  <c r="H334" i="9"/>
  <c r="G420" i="1"/>
  <c r="H420" i="1"/>
  <c r="H419" i="1"/>
  <c r="G419" i="1"/>
  <c r="D649" i="4"/>
  <c r="F645" i="4"/>
  <c r="C639" i="1"/>
  <c r="G638" i="1"/>
  <c r="H638" i="1"/>
  <c r="B334" i="9" l="1"/>
  <c r="E298" i="9"/>
  <c r="I8" i="3" s="1"/>
  <c r="H18" i="3"/>
  <c r="F649" i="4"/>
  <c r="C643" i="1"/>
  <c r="I19" i="3"/>
  <c r="D644" i="1"/>
  <c r="H7" i="3" s="1"/>
  <c r="G640" i="1"/>
  <c r="H640" i="1"/>
  <c r="H639" i="1"/>
  <c r="G639" i="1"/>
  <c r="F650" i="4"/>
  <c r="H19" i="3"/>
  <c r="C644" i="1"/>
  <c r="J3" i="9" l="1"/>
  <c r="H644" i="1"/>
  <c r="G644" i="1"/>
  <c r="H643" i="1"/>
  <c r="G643" i="1"/>
  <c r="H295" i="9" l="1"/>
  <c r="G295" i="9"/>
  <c r="L293" i="9"/>
  <c r="F293" i="9" s="1"/>
  <c r="H18" i="9"/>
  <c r="G18" i="9"/>
  <c r="J8" i="9"/>
  <c r="G22" i="9"/>
  <c r="K5" i="9"/>
  <c r="H17" i="9"/>
  <c r="L16" i="9"/>
  <c r="K13" i="9"/>
  <c r="K7" i="9"/>
  <c r="I12" i="9"/>
  <c r="J10" i="9"/>
  <c r="G16" i="9"/>
  <c r="G21" i="9"/>
  <c r="J13" i="9"/>
  <c r="I5" i="9"/>
  <c r="H15" i="9"/>
  <c r="H21" i="9"/>
  <c r="M15" i="9"/>
  <c r="I17" i="9"/>
  <c r="K9" i="9"/>
  <c r="J17" i="9"/>
  <c r="J9" i="9"/>
  <c r="I7" i="9"/>
  <c r="K8" i="9"/>
  <c r="M16" i="9"/>
  <c r="J12" i="9"/>
  <c r="I6" i="9"/>
  <c r="J6" i="9"/>
  <c r="H16" i="9"/>
  <c r="J7" i="9"/>
  <c r="H22" i="9"/>
  <c r="I8" i="9"/>
  <c r="G15" i="9"/>
  <c r="K11" i="9"/>
  <c r="J5" i="9"/>
  <c r="G17" i="9"/>
  <c r="L15" i="9"/>
  <c r="I11" i="9"/>
  <c r="K10" i="9"/>
  <c r="I13" i="9"/>
  <c r="J11" i="9"/>
  <c r="K12" i="9"/>
  <c r="K6" i="9"/>
  <c r="I9" i="9"/>
  <c r="E15" i="9" l="1"/>
  <c r="E295" i="9"/>
  <c r="B295" i="9" s="1"/>
  <c r="E9" i="9"/>
  <c r="B9" i="9" s="1"/>
  <c r="E10" i="9"/>
  <c r="B10" i="9" s="1"/>
  <c r="E13" i="9"/>
  <c r="B13" i="9" s="1"/>
  <c r="E8" i="9"/>
  <c r="B8" i="9" s="1"/>
  <c r="F15" i="9"/>
  <c r="E21" i="9"/>
  <c r="B21" i="9" s="1"/>
  <c r="E17" i="9"/>
  <c r="B17" i="9" s="1"/>
  <c r="E16" i="9"/>
  <c r="E22" i="9"/>
  <c r="B22" i="9" s="1"/>
  <c r="E6" i="9"/>
  <c r="B6" i="9" s="1"/>
  <c r="E12" i="9"/>
  <c r="B12" i="9" s="1"/>
  <c r="E18" i="9"/>
  <c r="B18" i="9" s="1"/>
  <c r="B293" i="9"/>
  <c r="F23" i="9"/>
  <c r="E7" i="9"/>
  <c r="B7" i="9" s="1"/>
  <c r="E5" i="9"/>
  <c r="F16" i="9"/>
  <c r="E11" i="9"/>
  <c r="B11" i="9" s="1"/>
  <c r="E23" i="9" l="1"/>
  <c r="I7" i="3" s="1"/>
  <c r="B15" i="9"/>
  <c r="B5" i="9"/>
  <c r="E4" i="9"/>
  <c r="B16" i="9"/>
  <c r="E14" i="9"/>
  <c r="I12" i="3" s="1"/>
  <c r="F14" i="9"/>
  <c r="F3" i="9"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<sst xmlns="http://schemas.openxmlformats.org/spreadsheetml/2006/main" count="4719" uniqueCount="3652">
  <si>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</si>
  <si>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</si>
  <si>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</si>
  <si>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</si>
  <si>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</si>
  <si>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</si>
  <si>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</si>
  <si>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</si>
  <si>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</si>
  <si>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</si>
  <si>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</si>
  <si>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</si>
  <si>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</si>
  <si>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</si>
  <si>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</si>
  <si>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</si>
  <si>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</si>
  <si>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</si>
  <si>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</si>
  <si>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</si>
  <si>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</si>
  <si>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</si>
  <si>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</si>
  <si>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</si>
  <si>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</si>
  <si>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</si>
  <si>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</si>
  <si>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</si>
  <si>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</si>
  <si>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</si>
  <si>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</si>
  <si>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KLOŠTAR PODRAVSKI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</si>
  <si>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</si>
  <si>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</si>
  <si>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</si>
  <si>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</si>
  <si>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</si>
  <si>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</si>
  <si>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</si>
  <si>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</si>
  <si>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</si>
  <si>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</si>
  <si>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</si>
  <si>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</si>
  <si>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</si>
  <si>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</si>
  <si>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</si>
  <si>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</si>
  <si>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</si>
  <si>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</si>
  <si>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</si>
  <si>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</si>
  <si>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</si>
  <si>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</si>
  <si>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</si>
  <si>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</si>
  <si>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28143 - OPĆINA KLOŠTAR PODRAVSKI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</si>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</sst>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1145684.48</v>
      </c>
      <c r="D2" s="6">
        <f>'PR-RAS'!E6</f>
        <v>708000.14999999991</v>
      </c>
      <c r="E2" s="6">
        <v>0</v>
      </c>
      <c r="F2" s="6">
        <v>0</v>
      </c>
      <c r="G2" s="7">
        <f t="shared" ref="G2:G274" si="0">(B2/1000)*(C2*1+D2*2)</f>
        <v>2561.68478</v>
      </c>
      <c r="H2" s="7">
        <f t="shared" ref="H2:H27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160092.85999999999</v>
      </c>
      <c r="D3" s="1">
        <f>'PR-RAS'!E7</f>
        <v>217819.69000000003</v>
      </c>
      <c r="E3" s="1">
        <v>0</v>
      </c>
      <c r="F3" s="1">
        <v>0</v>
      </c>
      <c r="G3" s="2">
        <f t="shared" si="0"/>
        <v>1191.4644800000001</v>
      </c>
      <c r="H3" s="2">
        <f t="shared" si="1"/>
        <v>0.4499999999825377</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144810.10999999999</v>
      </c>
      <c r="D4" s="1">
        <f>'PR-RAS'!E8</f>
        <v>204652.42</v>
      </c>
      <c r="E4" s="1">
        <v>0</v>
      </c>
      <c r="F4" s="1">
        <v>0</v>
      </c>
      <c r="G4" s="2">
        <f t="shared" si="0"/>
        <v>1662.34485</v>
      </c>
      <c r="H4" s="2">
        <f t="shared" si="1"/>
        <v>0.52999999999883585</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146315.56</v>
      </c>
      <c r="D5" s="1">
        <f>'PR-RAS'!E9</f>
        <v>204652.42</v>
      </c>
      <c r="E5" s="1">
        <v>0</v>
      </c>
      <c r="F5" s="1">
        <v>0</v>
      </c>
      <c r="G5" s="2">
        <f t="shared" si="0"/>
        <v>2222.4816000000001</v>
      </c>
      <c r="H5" s="2">
        <f t="shared" si="1"/>
        <v>0.86000000001513399</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1505.45</v>
      </c>
      <c r="D11" s="1">
        <f>'PR-RAS'!E15</f>
        <v>0</v>
      </c>
      <c r="E11" s="1">
        <v>0</v>
      </c>
      <c r="F11" s="1">
        <v>0</v>
      </c>
      <c r="G11" s="2">
        <f t="shared" si="0"/>
        <v>15.054500000000001</v>
      </c>
      <c r="H11" s="2">
        <f t="shared" si="1"/>
        <v>0.45000000000004547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13272.95</v>
      </c>
      <c r="D19" s="1">
        <f>'PR-RAS'!E23</f>
        <v>10919.79</v>
      </c>
      <c r="E19" s="1">
        <v>0</v>
      </c>
      <c r="F19" s="1">
        <v>0</v>
      </c>
      <c r="G19" s="2">
        <f t="shared" si="0"/>
        <v>632.02553999999998</v>
      </c>
      <c r="H19" s="2">
        <f t="shared" si="1"/>
        <v>0.25999999999839929</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13272.95</v>
      </c>
      <c r="D23" s="1">
        <f>'PR-RAS'!E27</f>
        <v>10919.79</v>
      </c>
      <c r="E23" s="1">
        <v>0</v>
      </c>
      <c r="F23" s="1">
        <v>0</v>
      </c>
      <c r="G23" s="2">
        <f t="shared" si="0"/>
        <v>772.47565999999995</v>
      </c>
      <c r="H23" s="2">
        <f t="shared" si="1"/>
        <v>0.25999999999839929</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2009.8</v>
      </c>
      <c r="D25" s="1">
        <f>'PR-RAS'!E29</f>
        <v>2247.48</v>
      </c>
      <c r="E25" s="1">
        <v>0</v>
      </c>
      <c r="F25" s="1">
        <v>0</v>
      </c>
      <c r="G25" s="2">
        <f t="shared" si="0"/>
        <v>156.11424</v>
      </c>
      <c r="H25" s="2">
        <f t="shared" si="1"/>
        <v>0.68000000000006366</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2009.8</v>
      </c>
      <c r="D27" s="1">
        <f>'PR-RAS'!E31</f>
        <v>2247.48</v>
      </c>
      <c r="E27" s="1">
        <v>0</v>
      </c>
      <c r="F27" s="1">
        <v>0</v>
      </c>
      <c r="G27" s="2">
        <f t="shared" si="0"/>
        <v>169.12376</v>
      </c>
      <c r="H27" s="2">
        <f t="shared" si="1"/>
        <v>0.68000000000006366</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862689.97</v>
      </c>
      <c r="D45" s="1">
        <f>'PR-RAS'!E49</f>
        <v>359154.44</v>
      </c>
      <c r="E45" s="1">
        <v>0</v>
      </c>
      <c r="F45" s="1">
        <v>0</v>
      </c>
      <c r="G45" s="2">
        <f t="shared" si="0"/>
        <v>69563.949399999998</v>
      </c>
      <c r="H45" s="2">
        <f t="shared" si="1"/>
        <v>0.47000000003026798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364971.03</v>
      </c>
      <c r="D54" s="1">
        <f>'PR-RAS'!E58</f>
        <v>189186.8</v>
      </c>
      <c r="E54" s="1">
        <v>0</v>
      </c>
      <c r="F54" s="1">
        <v>0</v>
      </c>
      <c r="G54" s="2">
        <f t="shared" si="0"/>
        <v>39397.26539</v>
      </c>
      <c r="H54" s="2">
        <f t="shared" si="1"/>
        <v>0.23000000003958121</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364971.03</v>
      </c>
      <c r="D55" s="1">
        <f>'PR-RAS'!E59</f>
        <v>18372</v>
      </c>
      <c r="E55" s="1">
        <v>0</v>
      </c>
      <c r="F55" s="1">
        <v>0</v>
      </c>
      <c r="G55" s="2">
        <f t="shared" si="0"/>
        <v>21692.61162</v>
      </c>
      <c r="H55" s="2">
        <f t="shared" si="1"/>
        <v>3.0000000027939677E-2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170814.8</v>
      </c>
      <c r="E56" s="1">
        <v>0</v>
      </c>
      <c r="F56" s="1">
        <v>0</v>
      </c>
      <c r="G56" s="2">
        <f t="shared" si="0"/>
        <v>18789.628000000001</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497718.94</v>
      </c>
      <c r="D57" s="1">
        <f>'PR-RAS'!E61</f>
        <v>0</v>
      </c>
      <c r="E57" s="1">
        <v>0</v>
      </c>
      <c r="F57" s="1">
        <v>0</v>
      </c>
      <c r="G57" s="2">
        <f t="shared" si="0"/>
        <v>27872.26064</v>
      </c>
      <c r="H57" s="2">
        <f t="shared" si="1"/>
        <v>5.9999999997671694E-2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497718.94</v>
      </c>
      <c r="D58" s="1">
        <f>'PR-RAS'!E62</f>
        <v>0</v>
      </c>
      <c r="E58" s="1">
        <v>0</v>
      </c>
      <c r="F58" s="1">
        <v>0</v>
      </c>
      <c r="G58" s="2">
        <f t="shared" si="0"/>
        <v>28369.979580000003</v>
      </c>
      <c r="H58" s="2">
        <f t="shared" si="1"/>
        <v>5.9999999997671694E-2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169967.64</v>
      </c>
      <c r="E60" s="1">
        <v>0</v>
      </c>
      <c r="F60" s="1">
        <v>0</v>
      </c>
      <c r="G60" s="2">
        <f t="shared" si="0"/>
        <v>20056.181520000002</v>
      </c>
      <c r="H60" s="2">
        <f t="shared" si="1"/>
        <v>0.35999999998603016</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169967.64</v>
      </c>
      <c r="E63" s="1">
        <v>0</v>
      </c>
      <c r="F63" s="1">
        <v>0</v>
      </c>
      <c r="G63" s="2">
        <f>(B63/1000)*(C63*1+D63*2)</f>
        <v>21075.987360000003</v>
      </c>
      <c r="H63" s="2">
        <f>ABS(C63-ROUND(C63,0))+ABS(D63-ROUND(D63,0))</f>
        <v>0.35999999998603016</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107439.7</v>
      </c>
      <c r="D78" s="1">
        <f>'PR-RAS'!E82</f>
        <v>62157.57</v>
      </c>
      <c r="E78" s="1">
        <v>0</v>
      </c>
      <c r="F78" s="1">
        <v>0</v>
      </c>
      <c r="G78" s="2">
        <f t="shared" si="0"/>
        <v>17845.12268</v>
      </c>
      <c r="H78" s="2">
        <f t="shared" si="1"/>
        <v>0.73000000000320142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107439.7</v>
      </c>
      <c r="D87" s="1">
        <f>'PR-RAS'!E91</f>
        <v>62157.57</v>
      </c>
      <c r="E87" s="1">
        <v>0</v>
      </c>
      <c r="F87" s="1">
        <v>0</v>
      </c>
      <c r="G87" s="2">
        <f t="shared" si="0"/>
        <v>19930.916239999999</v>
      </c>
      <c r="H87" s="2">
        <f t="shared" si="1"/>
        <v>0.73000000000320142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52299.07</v>
      </c>
      <c r="D89" s="1">
        <f>'PR-RAS'!E93</f>
        <v>4990.3100000000004</v>
      </c>
      <c r="E89" s="1">
        <v>0</v>
      </c>
      <c r="F89" s="1">
        <v>0</v>
      </c>
      <c r="G89" s="2">
        <f t="shared" si="0"/>
        <v>5480.6127200000001</v>
      </c>
      <c r="H89" s="2">
        <f t="shared" si="1"/>
        <v>0.38000000000010914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55140.63</v>
      </c>
      <c r="D90" s="1">
        <f>'PR-RAS'!E94</f>
        <v>57167.26</v>
      </c>
      <c r="E90" s="1">
        <v>0</v>
      </c>
      <c r="F90" s="1">
        <v>0</v>
      </c>
      <c r="G90" s="2">
        <f t="shared" si="0"/>
        <v>15083.288349999999</v>
      </c>
      <c r="H90" s="2">
        <f t="shared" si="1"/>
        <v>0.63000000000465661</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10097.06</v>
      </c>
      <c r="D102" s="1">
        <f>'PR-RAS'!E106</f>
        <v>13804.82</v>
      </c>
      <c r="E102" s="1">
        <v>0</v>
      </c>
      <c r="F102" s="1">
        <v>0</v>
      </c>
      <c r="G102" s="2">
        <f t="shared" si="0"/>
        <v>3808.3766999999998</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4.5</v>
      </c>
      <c r="D103" s="1">
        <f>'PR-RAS'!E107</f>
        <v>2.85</v>
      </c>
      <c r="E103" s="1">
        <v>0</v>
      </c>
      <c r="F103" s="1">
        <v>0</v>
      </c>
      <c r="G103" s="2">
        <f t="shared" si="0"/>
        <v>1.0403999999999998</v>
      </c>
      <c r="H103" s="2">
        <f t="shared" si="1"/>
        <v>0.64999999999999991</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2.86</v>
      </c>
      <c r="D106" s="1">
        <f>'PR-RAS'!E110</f>
        <v>0</v>
      </c>
      <c r="E106" s="1">
        <v>0</v>
      </c>
      <c r="F106" s="1">
        <v>0</v>
      </c>
      <c r="G106" s="2">
        <f t="shared" si="0"/>
        <v>0.30029999999999996</v>
      </c>
      <c r="H106" s="2">
        <f t="shared" si="1"/>
        <v>0.14000000000000012</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1.64</v>
      </c>
      <c r="D107" s="1">
        <f>'PR-RAS'!E111</f>
        <v>2.85</v>
      </c>
      <c r="E107" s="1">
        <v>0</v>
      </c>
      <c r="F107" s="1">
        <v>0</v>
      </c>
      <c r="G107" s="2">
        <f t="shared" si="0"/>
        <v>0.77803999999999995</v>
      </c>
      <c r="H107" s="2">
        <f t="shared" si="1"/>
        <v>0.51</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2792.16</v>
      </c>
      <c r="D108" s="1">
        <f>'PR-RAS'!E112</f>
        <v>8776.5300000000007</v>
      </c>
      <c r="E108" s="1">
        <v>0</v>
      </c>
      <c r="F108" s="1">
        <v>0</v>
      </c>
      <c r="G108" s="2">
        <f t="shared" si="0"/>
        <v>2176.9385400000001</v>
      </c>
      <c r="H108" s="2">
        <f t="shared" si="1"/>
        <v>0.62999999999919964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863.48</v>
      </c>
      <c r="E110" s="1">
        <v>0</v>
      </c>
      <c r="F110" s="1">
        <v>0</v>
      </c>
      <c r="G110" s="2">
        <f t="shared" si="0"/>
        <v>188.23864</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2791.97</v>
      </c>
      <c r="D111" s="1">
        <f>'PR-RAS'!E115</f>
        <v>7913.05</v>
      </c>
      <c r="E111" s="1">
        <v>0</v>
      </c>
      <c r="F111" s="1">
        <v>0</v>
      </c>
      <c r="G111" s="2">
        <f t="shared" si="0"/>
        <v>2047.9876999999999</v>
      </c>
      <c r="H111" s="2">
        <f t="shared" si="1"/>
        <v>8.0000000000381988E-2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0.19</v>
      </c>
      <c r="D113" s="1">
        <f>'PR-RAS'!E117</f>
        <v>0</v>
      </c>
      <c r="E113" s="1">
        <v>0</v>
      </c>
      <c r="F113" s="1">
        <v>0</v>
      </c>
      <c r="G113" s="2">
        <f t="shared" si="0"/>
        <v>2.128E-2</v>
      </c>
      <c r="H113" s="2">
        <f t="shared" si="1"/>
        <v>0.19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7300.4</v>
      </c>
      <c r="D116" s="1">
        <f>'PR-RAS'!E120</f>
        <v>5025.4399999999996</v>
      </c>
      <c r="E116" s="1">
        <v>0</v>
      </c>
      <c r="F116" s="1">
        <v>0</v>
      </c>
      <c r="G116" s="2">
        <f t="shared" si="0"/>
        <v>1995.3971999999999</v>
      </c>
      <c r="H116" s="2">
        <f t="shared" si="1"/>
        <v>0.83999999999923602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363.29</v>
      </c>
      <c r="D117" s="1">
        <f>'PR-RAS'!E121</f>
        <v>0</v>
      </c>
      <c r="E117" s="1">
        <v>0</v>
      </c>
      <c r="F117" s="1">
        <v>0</v>
      </c>
      <c r="G117" s="2">
        <f t="shared" si="0"/>
        <v>42.141640000000002</v>
      </c>
      <c r="H117" s="2">
        <f t="shared" si="1"/>
        <v>0.29000000000002046</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6937.11</v>
      </c>
      <c r="D118" s="1">
        <f>'PR-RAS'!E122</f>
        <v>5025.4399999999996</v>
      </c>
      <c r="E118" s="1">
        <v>0</v>
      </c>
      <c r="F118" s="1">
        <v>0</v>
      </c>
      <c r="G118" s="2">
        <f t="shared" si="0"/>
        <v>1987.5948299999998</v>
      </c>
      <c r="H118" s="2">
        <f t="shared" si="1"/>
        <v>0.5499999999992724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5364.89</v>
      </c>
      <c r="D136" s="1">
        <f>'PR-RAS'!E140</f>
        <v>55063.63</v>
      </c>
      <c r="E136" s="1">
        <v>0</v>
      </c>
      <c r="F136" s="1">
        <v>0</v>
      </c>
      <c r="G136" s="2">
        <f t="shared" si="0"/>
        <v>15591.44025</v>
      </c>
      <c r="H136" s="2">
        <f t="shared" si="1"/>
        <v>0.48000000000229193</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5364.89</v>
      </c>
      <c r="D147" s="1">
        <f>'PR-RAS'!E151</f>
        <v>55063.63</v>
      </c>
      <c r="E147" s="1">
        <v>0</v>
      </c>
      <c r="F147" s="1">
        <v>0</v>
      </c>
      <c r="G147" s="2">
        <f t="shared" si="0"/>
        <v>16861.853899999998</v>
      </c>
      <c r="H147" s="2">
        <f t="shared" si="1"/>
        <v>0.48000000000229193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295511.42000000004</v>
      </c>
      <c r="D148" s="1">
        <f>'PR-RAS'!E152</f>
        <v>453502.16</v>
      </c>
      <c r="E148" s="1">
        <v>0</v>
      </c>
      <c r="F148" s="1">
        <v>0</v>
      </c>
      <c r="G148" s="2">
        <f t="shared" si="0"/>
        <v>176769.81378</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39929.049999999996</v>
      </c>
      <c r="D149" s="1">
        <f>'PR-RAS'!E153</f>
        <v>140013.77000000002</v>
      </c>
      <c r="E149" s="1">
        <v>0</v>
      </c>
      <c r="F149" s="1">
        <v>0</v>
      </c>
      <c r="G149" s="2">
        <f t="shared" si="0"/>
        <v>47353.575320000004</v>
      </c>
      <c r="H149" s="2">
        <f t="shared" si="1"/>
        <v>0.27999999997700797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32042.09</v>
      </c>
      <c r="D150" s="1">
        <f>'PR-RAS'!E154</f>
        <v>118407.02</v>
      </c>
      <c r="E150" s="1">
        <v>0</v>
      </c>
      <c r="F150" s="1">
        <v>0</v>
      </c>
      <c r="G150" s="2">
        <f t="shared" si="0"/>
        <v>40059.563369999996</v>
      </c>
      <c r="H150" s="2">
        <f t="shared" si="1"/>
        <v>0.11000000000422006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32042.09</v>
      </c>
      <c r="D151" s="1">
        <f>'PR-RAS'!E155</f>
        <v>118407.02</v>
      </c>
      <c r="E151" s="1">
        <v>0</v>
      </c>
      <c r="F151" s="1">
        <v>0</v>
      </c>
      <c r="G151" s="2">
        <f t="shared" si="0"/>
        <v>40328.419499999996</v>
      </c>
      <c r="H151" s="2">
        <f t="shared" si="1"/>
        <v>0.11000000000422006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2600</v>
      </c>
      <c r="D155" s="1">
        <f>'PR-RAS'!E159</f>
        <v>2069.5700000000002</v>
      </c>
      <c r="E155" s="1">
        <v>0</v>
      </c>
      <c r="F155" s="1">
        <v>0</v>
      </c>
      <c r="G155" s="2">
        <f t="shared" si="0"/>
        <v>1037.8275599999999</v>
      </c>
      <c r="H155" s="2">
        <f t="shared" si="1"/>
        <v>0.42999999999983629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5286.96</v>
      </c>
      <c r="D156" s="1">
        <f>'PR-RAS'!E160</f>
        <v>19537.18</v>
      </c>
      <c r="E156" s="1">
        <v>0</v>
      </c>
      <c r="F156" s="1">
        <v>0</v>
      </c>
      <c r="G156" s="2">
        <f t="shared" si="0"/>
        <v>6876.0046000000002</v>
      </c>
      <c r="H156" s="2">
        <f t="shared" si="1"/>
        <v>0.22000000000025466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5286.96</v>
      </c>
      <c r="D158" s="1">
        <f>'PR-RAS'!E162</f>
        <v>19537.18</v>
      </c>
      <c r="E158" s="1">
        <v>0</v>
      </c>
      <c r="F158" s="1">
        <v>0</v>
      </c>
      <c r="G158" s="2">
        <f t="shared" si="0"/>
        <v>6964.7272400000002</v>
      </c>
      <c r="H158" s="2">
        <f t="shared" si="1"/>
        <v>0.22000000000025466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167240.94</v>
      </c>
      <c r="D160" s="1">
        <f>'PR-RAS'!E164</f>
        <v>215852.98</v>
      </c>
      <c r="E160" s="1">
        <v>0</v>
      </c>
      <c r="F160" s="1">
        <v>0</v>
      </c>
      <c r="G160" s="2">
        <f t="shared" si="0"/>
        <v>95232.557100000005</v>
      </c>
      <c r="H160" s="2">
        <f t="shared" si="1"/>
        <v>7.9999999987194315E-2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4042.5699999999997</v>
      </c>
      <c r="D161" s="1">
        <f>'PR-RAS'!E165</f>
        <v>4988.25</v>
      </c>
      <c r="E161" s="1">
        <v>0</v>
      </c>
      <c r="F161" s="1">
        <v>0</v>
      </c>
      <c r="G161" s="2">
        <f t="shared" si="0"/>
        <v>2243.0511999999999</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1140.6099999999999</v>
      </c>
      <c r="D162" s="1">
        <f>'PR-RAS'!E166</f>
        <v>106.92</v>
      </c>
      <c r="E162" s="1">
        <v>0</v>
      </c>
      <c r="F162" s="1">
        <v>0</v>
      </c>
      <c r="G162" s="2">
        <f t="shared" si="0"/>
        <v>218.06644999999997</v>
      </c>
      <c r="H162" s="2">
        <f t="shared" si="1"/>
        <v>0.47000000000009834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943.67</v>
      </c>
      <c r="D163" s="1">
        <f>'PR-RAS'!E167</f>
        <v>3474.73</v>
      </c>
      <c r="E163" s="1">
        <v>0</v>
      </c>
      <c r="F163" s="1">
        <v>0</v>
      </c>
      <c r="G163" s="2">
        <f t="shared" si="0"/>
        <v>1278.68706</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1404.79</v>
      </c>
      <c r="D164" s="1">
        <f>'PR-RAS'!E168</f>
        <v>685.6</v>
      </c>
      <c r="E164" s="1">
        <v>0</v>
      </c>
      <c r="F164" s="1">
        <v>0</v>
      </c>
      <c r="G164" s="2">
        <f t="shared" si="0"/>
        <v>452.48636999999997</v>
      </c>
      <c r="H164" s="2">
        <f t="shared" si="1"/>
        <v>0.61000000000001364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553.5</v>
      </c>
      <c r="D165" s="1">
        <f>'PR-RAS'!E169</f>
        <v>721</v>
      </c>
      <c r="E165" s="1">
        <v>0</v>
      </c>
      <c r="F165" s="1">
        <v>0</v>
      </c>
      <c r="G165" s="2">
        <f t="shared" si="0"/>
        <v>327.262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38024.410000000003</v>
      </c>
      <c r="D166" s="1">
        <f>'PR-RAS'!E170</f>
        <v>21015.430000000004</v>
      </c>
      <c r="E166" s="1">
        <v>0</v>
      </c>
      <c r="F166" s="1">
        <v>0</v>
      </c>
      <c r="G166" s="2">
        <f t="shared" si="0"/>
        <v>13209.119550000003</v>
      </c>
      <c r="H166" s="2">
        <f t="shared" si="1"/>
        <v>0.84000000000742148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2333.39</v>
      </c>
      <c r="D167" s="1">
        <f>'PR-RAS'!E171</f>
        <v>2374.06</v>
      </c>
      <c r="E167" s="1">
        <v>0</v>
      </c>
      <c r="F167" s="1">
        <v>0</v>
      </c>
      <c r="G167" s="2">
        <f t="shared" si="0"/>
        <v>1175.5306600000001</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13510.59</v>
      </c>
      <c r="D169" s="1">
        <f>'PR-RAS'!E173</f>
        <v>18286.240000000002</v>
      </c>
      <c r="E169" s="1">
        <v>0</v>
      </c>
      <c r="F169" s="1">
        <v>0</v>
      </c>
      <c r="G169" s="2">
        <f t="shared" si="0"/>
        <v>8413.9557600000026</v>
      </c>
      <c r="H169" s="2">
        <f t="shared" si="1"/>
        <v>0.65000000000145519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22143.43</v>
      </c>
      <c r="D170" s="1">
        <f>'PR-RAS'!E174</f>
        <v>261.13</v>
      </c>
      <c r="E170" s="1">
        <v>0</v>
      </c>
      <c r="F170" s="1">
        <v>0</v>
      </c>
      <c r="G170" s="2">
        <f t="shared" si="0"/>
        <v>3830.5016100000003</v>
      </c>
      <c r="H170" s="2">
        <f t="shared" si="1"/>
        <v>0.56000000000028649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37</v>
      </c>
      <c r="D171" s="1">
        <f>'PR-RAS'!E175</f>
        <v>94</v>
      </c>
      <c r="E171" s="1">
        <v>0</v>
      </c>
      <c r="F171" s="1">
        <v>0</v>
      </c>
      <c r="G171" s="2">
        <f t="shared" si="0"/>
        <v>38.25</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107216.28</v>
      </c>
      <c r="D174" s="1">
        <f>'PR-RAS'!E178</f>
        <v>150485.58000000002</v>
      </c>
      <c r="E174" s="1">
        <v>0</v>
      </c>
      <c r="F174" s="1">
        <v>0</v>
      </c>
      <c r="G174" s="2">
        <f t="shared" si="0"/>
        <v>70616.427120000008</v>
      </c>
      <c r="H174" s="2">
        <f t="shared" si="1"/>
        <v>0.6999999999825377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2762.19</v>
      </c>
      <c r="D175" s="1">
        <f>'PR-RAS'!E179</f>
        <v>1955.83</v>
      </c>
      <c r="E175" s="1">
        <v>0</v>
      </c>
      <c r="F175" s="1">
        <v>0</v>
      </c>
      <c r="G175" s="2">
        <f t="shared" si="0"/>
        <v>1161.2499</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8278.42</v>
      </c>
      <c r="D176" s="1">
        <f>'PR-RAS'!E180</f>
        <v>15921.61</v>
      </c>
      <c r="E176" s="1">
        <v>0</v>
      </c>
      <c r="F176" s="1">
        <v>0</v>
      </c>
      <c r="G176" s="2">
        <f t="shared" si="0"/>
        <v>7021.2869999999994</v>
      </c>
      <c r="H176" s="2">
        <f t="shared" si="1"/>
        <v>0.80999999999949068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4306.9399999999996</v>
      </c>
      <c r="D177" s="1">
        <f>'PR-RAS'!E181</f>
        <v>1973.15</v>
      </c>
      <c r="E177" s="1">
        <v>0</v>
      </c>
      <c r="F177" s="1">
        <v>0</v>
      </c>
      <c r="G177" s="2">
        <f t="shared" si="0"/>
        <v>1452.5702399999998</v>
      </c>
      <c r="H177" s="2">
        <f t="shared" si="1"/>
        <v>0.21000000000049113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55613.81</v>
      </c>
      <c r="D178" s="1">
        <f>'PR-RAS'!E182</f>
        <v>78507.27</v>
      </c>
      <c r="E178" s="1">
        <v>0</v>
      </c>
      <c r="F178" s="1">
        <v>0</v>
      </c>
      <c r="G178" s="2">
        <f t="shared" si="0"/>
        <v>37635.217949999998</v>
      </c>
      <c r="H178" s="2">
        <f t="shared" si="1"/>
        <v>0.46000000000640284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7451.35</v>
      </c>
      <c r="D180" s="1">
        <f>'PR-RAS'!E184</f>
        <v>9984.52</v>
      </c>
      <c r="E180" s="1">
        <v>0</v>
      </c>
      <c r="F180" s="1">
        <v>0</v>
      </c>
      <c r="G180" s="2">
        <f t="shared" si="0"/>
        <v>4908.2498099999993</v>
      </c>
      <c r="H180" s="2">
        <f t="shared" si="1"/>
        <v>0.82999999999992724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14198.22</v>
      </c>
      <c r="D181" s="1">
        <f>'PR-RAS'!E185</f>
        <v>24132.68</v>
      </c>
      <c r="E181" s="1">
        <v>0</v>
      </c>
      <c r="F181" s="1">
        <v>0</v>
      </c>
      <c r="G181" s="2">
        <f t="shared" si="0"/>
        <v>11243.4444</v>
      </c>
      <c r="H181" s="2">
        <f t="shared" si="1"/>
        <v>0.53999999999905413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4982.7</v>
      </c>
      <c r="D182" s="1">
        <f>'PR-RAS'!E186</f>
        <v>6228.43</v>
      </c>
      <c r="E182" s="1">
        <v>0</v>
      </c>
      <c r="F182" s="1">
        <v>0</v>
      </c>
      <c r="G182" s="2">
        <f t="shared" si="0"/>
        <v>3156.5603599999999</v>
      </c>
      <c r="H182" s="2">
        <f t="shared" si="1"/>
        <v>0.73000000000047294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9622.65</v>
      </c>
      <c r="D183" s="1">
        <f>'PR-RAS'!E187</f>
        <v>11782.09</v>
      </c>
      <c r="E183" s="1">
        <v>0</v>
      </c>
      <c r="F183" s="1">
        <v>0</v>
      </c>
      <c r="G183" s="2">
        <f t="shared" si="0"/>
        <v>6040.00306</v>
      </c>
      <c r="H183" s="2">
        <f t="shared" si="1"/>
        <v>0.44000000000050932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17957.68</v>
      </c>
      <c r="D190" s="1">
        <f>'PR-RAS'!E194</f>
        <v>39363.72</v>
      </c>
      <c r="E190" s="1">
        <v>0</v>
      </c>
      <c r="F190" s="1">
        <v>0</v>
      </c>
      <c r="G190" s="2">
        <f t="shared" si="0"/>
        <v>18273.487679999998</v>
      </c>
      <c r="H190" s="2">
        <f t="shared" si="1"/>
        <v>0.59999999999854481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2375.86</v>
      </c>
      <c r="E191" s="1">
        <v>0</v>
      </c>
      <c r="F191" s="1">
        <v>0</v>
      </c>
      <c r="G191" s="2">
        <f t="shared" si="0"/>
        <v>902.82680000000005</v>
      </c>
      <c r="H191" s="2">
        <f t="shared" si="1"/>
        <v>0.13999999999987267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257.54000000000002</v>
      </c>
      <c r="D192" s="1">
        <f>'PR-RAS'!E196</f>
        <v>393.76</v>
      </c>
      <c r="E192" s="1">
        <v>0</v>
      </c>
      <c r="F192" s="1">
        <v>0</v>
      </c>
      <c r="G192" s="2">
        <f t="shared" si="0"/>
        <v>199.60646</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7509.36</v>
      </c>
      <c r="D193" s="1">
        <f>'PR-RAS'!E197</f>
        <v>15493.99</v>
      </c>
      <c r="E193" s="1">
        <v>0</v>
      </c>
      <c r="F193" s="1">
        <v>0</v>
      </c>
      <c r="G193" s="2">
        <f t="shared" si="0"/>
        <v>7391.4892799999998</v>
      </c>
      <c r="H193" s="2">
        <f t="shared" si="1"/>
        <v>0.36999999999989086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995.42</v>
      </c>
      <c r="D194" s="1">
        <f>'PR-RAS'!E198</f>
        <v>4791.68</v>
      </c>
      <c r="E194" s="1">
        <v>0</v>
      </c>
      <c r="F194" s="1">
        <v>0</v>
      </c>
      <c r="G194" s="2">
        <f t="shared" si="0"/>
        <v>2041.7045400000002</v>
      </c>
      <c r="H194" s="2">
        <f t="shared" si="1"/>
        <v>0.73999999999966803</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2972.07</v>
      </c>
      <c r="D195" s="1">
        <f>'PR-RAS'!E199</f>
        <v>3606.11</v>
      </c>
      <c r="E195" s="1">
        <v>0</v>
      </c>
      <c r="F195" s="1">
        <v>0</v>
      </c>
      <c r="G195" s="2">
        <f t="shared" si="0"/>
        <v>1975.7522600000002</v>
      </c>
      <c r="H195" s="2">
        <f t="shared" si="1"/>
        <v>0.18000000000029104</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308.72000000000003</v>
      </c>
      <c r="E196" s="1">
        <v>0</v>
      </c>
      <c r="F196" s="1">
        <v>0</v>
      </c>
      <c r="G196" s="2">
        <f t="shared" si="0"/>
        <v>120.40080000000002</v>
      </c>
      <c r="H196" s="2">
        <f t="shared" si="1"/>
        <v>0.27999999999997272</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6223.29</v>
      </c>
      <c r="D197" s="1">
        <f>'PR-RAS'!E201</f>
        <v>12393.6</v>
      </c>
      <c r="E197" s="1">
        <v>0</v>
      </c>
      <c r="F197" s="1">
        <v>0</v>
      </c>
      <c r="G197" s="2">
        <f t="shared" si="0"/>
        <v>6078.0560400000004</v>
      </c>
      <c r="H197" s="2">
        <f t="shared" si="1"/>
        <v>0.68999999999959982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3315.3900000000003</v>
      </c>
      <c r="D198" s="1">
        <f>'PR-RAS'!E202</f>
        <v>4100.6000000000004</v>
      </c>
      <c r="E198" s="1">
        <v>0</v>
      </c>
      <c r="F198" s="1">
        <v>0</v>
      </c>
      <c r="G198" s="2">
        <f t="shared" si="0"/>
        <v>2268.7682300000001</v>
      </c>
      <c r="H198" s="2">
        <f t="shared" si="1"/>
        <v>0.78999999999996362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2216.3200000000002</v>
      </c>
      <c r="D204" s="1">
        <f>'PR-RAS'!E208</f>
        <v>2882.27</v>
      </c>
      <c r="E204" s="1">
        <v>0</v>
      </c>
      <c r="F204" s="1">
        <v>0</v>
      </c>
      <c r="G204" s="2">
        <f t="shared" si="0"/>
        <v>1620.1145800000002</v>
      </c>
      <c r="H204" s="2">
        <f t="shared" si="1"/>
        <v>0.59000000000014552</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2216.3200000000002</v>
      </c>
      <c r="D207" s="1">
        <f>'PR-RAS'!E211</f>
        <v>2882.27</v>
      </c>
      <c r="E207" s="1">
        <v>0</v>
      </c>
      <c r="F207" s="1">
        <v>0</v>
      </c>
      <c r="G207" s="2">
        <f t="shared" si="0"/>
        <v>1644.0571600000001</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1099.07</v>
      </c>
      <c r="D212" s="1">
        <f>'PR-RAS'!E216</f>
        <v>1218.33</v>
      </c>
      <c r="E212" s="1">
        <v>0</v>
      </c>
      <c r="F212" s="1">
        <v>0</v>
      </c>
      <c r="G212" s="2">
        <f t="shared" si="0"/>
        <v>746.03902999999991</v>
      </c>
      <c r="H212" s="2">
        <f t="shared" si="1"/>
        <v>0.39999999999986358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838.02</v>
      </c>
      <c r="D213" s="1">
        <f>'PR-RAS'!E217</f>
        <v>963.43</v>
      </c>
      <c r="E213" s="1">
        <v>0</v>
      </c>
      <c r="F213" s="1">
        <v>0</v>
      </c>
      <c r="G213" s="2">
        <f t="shared" si="0"/>
        <v>586.15456000000006</v>
      </c>
      <c r="H213" s="2">
        <f t="shared" si="1"/>
        <v>0.44999999999993179</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252.75</v>
      </c>
      <c r="D215" s="1">
        <f>'PR-RAS'!E219</f>
        <v>165.34</v>
      </c>
      <c r="E215" s="1">
        <v>0</v>
      </c>
      <c r="F215" s="1">
        <v>0</v>
      </c>
      <c r="G215" s="2">
        <f t="shared" si="0"/>
        <v>124.85402000000001</v>
      </c>
      <c r="H215" s="2">
        <f t="shared" si="1"/>
        <v>0.59000000000000341</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8.3000000000000007</v>
      </c>
      <c r="D216" s="1">
        <f>'PR-RAS'!E220</f>
        <v>89.56</v>
      </c>
      <c r="E216" s="1">
        <v>0</v>
      </c>
      <c r="F216" s="1">
        <v>0</v>
      </c>
      <c r="G216" s="2">
        <f t="shared" si="0"/>
        <v>40.295300000000005</v>
      </c>
      <c r="H216" s="2">
        <f t="shared" si="1"/>
        <v>0.73999999999999844</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2000</v>
      </c>
      <c r="D226" s="1">
        <f>'PR-RAS'!E230</f>
        <v>0</v>
      </c>
      <c r="E226" s="1">
        <v>0</v>
      </c>
      <c r="F226" s="1">
        <v>0</v>
      </c>
      <c r="G226" s="2">
        <f t="shared" si="0"/>
        <v>450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2000</v>
      </c>
      <c r="D242" s="1">
        <f>'PR-RAS'!E246</f>
        <v>0</v>
      </c>
      <c r="E242" s="1">
        <v>0</v>
      </c>
      <c r="F242" s="1">
        <v>0</v>
      </c>
      <c r="G242" s="2">
        <f t="shared" si="0"/>
        <v>482</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2000</v>
      </c>
      <c r="D243" s="1">
        <f>'PR-RAS'!E247</f>
        <v>0</v>
      </c>
      <c r="E243" s="1">
        <v>0</v>
      </c>
      <c r="F243" s="1">
        <v>0</v>
      </c>
      <c r="G243" s="2">
        <f t="shared" si="0"/>
        <v>484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42736.58</v>
      </c>
      <c r="D258" s="1">
        <f>'PR-RAS'!E262</f>
        <v>55361.88</v>
      </c>
      <c r="E258" s="1">
        <v>0</v>
      </c>
      <c r="F258" s="1">
        <v>0</v>
      </c>
      <c r="G258" s="2">
        <f t="shared" si="0"/>
        <v>39439.307379999998</v>
      </c>
      <c r="H258" s="2">
        <f t="shared" si="1"/>
        <v>0.54000000000087311</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42736.58</v>
      </c>
      <c r="D265" s="1">
        <f>'PR-RAS'!E269</f>
        <v>55361.88</v>
      </c>
      <c r="E265" s="1">
        <v>0</v>
      </c>
      <c r="F265" s="1">
        <v>0</v>
      </c>
      <c r="G265" s="2">
        <f t="shared" si="0"/>
        <v>40513.529759999998</v>
      </c>
      <c r="H265" s="2">
        <f t="shared" si="1"/>
        <v>0.54000000000087311</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42736.58</v>
      </c>
      <c r="D266" s="1">
        <f>'PR-RAS'!E270</f>
        <v>55041.88</v>
      </c>
      <c r="E266" s="1">
        <v>0</v>
      </c>
      <c r="F266" s="1">
        <v>0</v>
      </c>
      <c r="G266" s="2">
        <f t="shared" si="0"/>
        <v>40497.390100000004</v>
      </c>
      <c r="H266" s="2">
        <f t="shared" si="1"/>
        <v>0.54000000000087311</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320</v>
      </c>
      <c r="E267" s="1">
        <v>0</v>
      </c>
      <c r="F267" s="1">
        <v>0</v>
      </c>
      <c r="G267" s="2">
        <f t="shared" si="0"/>
        <v>170.24</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40289.46</v>
      </c>
      <c r="D269" s="1">
        <f>'PR-RAS'!E273</f>
        <v>38172.93</v>
      </c>
      <c r="E269" s="1">
        <v>0</v>
      </c>
      <c r="F269" s="1">
        <v>0</v>
      </c>
      <c r="G269" s="2">
        <f t="shared" si="0"/>
        <v>31258.265760000002</v>
      </c>
      <c r="H269" s="2">
        <f t="shared" si="1"/>
        <v>0.52999999999883585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21348.75</v>
      </c>
      <c r="D270" s="1">
        <f>'PR-RAS'!E274</f>
        <v>37707.93</v>
      </c>
      <c r="E270" s="1">
        <v>0</v>
      </c>
      <c r="F270" s="1">
        <v>0</v>
      </c>
      <c r="G270" s="2">
        <f t="shared" si="0"/>
        <v>26029.680090000002</v>
      </c>
      <c r="H270" s="2">
        <f t="shared" si="1"/>
        <v>0.31999999999970896</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21348.75</v>
      </c>
      <c r="D271" s="1">
        <f>'PR-RAS'!E275</f>
        <v>37707.93</v>
      </c>
      <c r="E271" s="1">
        <v>0</v>
      </c>
      <c r="F271" s="1">
        <v>0</v>
      </c>
      <c r="G271" s="2">
        <f t="shared" si="0"/>
        <v>26126.444700000004</v>
      </c>
      <c r="H271" s="2">
        <f t="shared" si="1"/>
        <v>0.31999999999970896</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465</v>
      </c>
      <c r="E274" s="1">
        <v>0</v>
      </c>
      <c r="F274" s="1">
        <v>0</v>
      </c>
      <c r="G274" s="2">
        <f t="shared" si="0"/>
        <v>253.89000000000001</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465</v>
      </c>
      <c r="E276" s="1">
        <v>0</v>
      </c>
      <c r="F276" s="1">
        <v>0</v>
      </c>
      <c r="G276" s="2">
        <f t="shared" si="12"/>
        <v>255.75000000000003</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18940.71</v>
      </c>
      <c r="D285" s="1">
        <f>'PR-RAS'!E289</f>
        <v>0</v>
      </c>
      <c r="E285" s="1">
        <v>0</v>
      </c>
      <c r="F285" s="1">
        <v>0</v>
      </c>
      <c r="G285" s="2">
        <f t="shared" si="12"/>
        <v>5379.1616399999994</v>
      </c>
      <c r="H285" s="2">
        <f t="shared" si="13"/>
        <v>0.29000000000087311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18940.71</v>
      </c>
      <c r="D287" s="1">
        <f>'PR-RAS'!E291</f>
        <v>0</v>
      </c>
      <c r="E287" s="1">
        <v>0</v>
      </c>
      <c r="F287" s="1">
        <v>0</v>
      </c>
      <c r="G287" s="2">
        <f t="shared" si="12"/>
        <v>5417.0430599999991</v>
      </c>
      <c r="H287" s="2">
        <f t="shared" si="13"/>
        <v>0.29000000000087311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295511.42000000004</v>
      </c>
      <c r="D295" s="1">
        <f>'PR-RAS'!E299</f>
        <v>453502.16</v>
      </c>
      <c r="E295" s="1">
        <v>0</v>
      </c>
      <c r="F295" s="1">
        <v>0</v>
      </c>
      <c r="G295" s="2">
        <f t="shared" si="12"/>
        <v>353539.62755999999</v>
      </c>
      <c r="H295" s="2">
        <f t="shared" si="13"/>
        <v>0.58000000001629815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850173.05999999994</v>
      </c>
      <c r="D296" s="1">
        <f>'PR-RAS'!E300</f>
        <v>254497.98999999993</v>
      </c>
      <c r="E296" s="1">
        <v>0</v>
      </c>
      <c r="F296" s="1">
        <v>0</v>
      </c>
      <c r="G296" s="2">
        <f t="shared" si="12"/>
        <v>400954.8667999999</v>
      </c>
      <c r="H296" s="2">
        <f t="shared" si="13"/>
        <v>7.0000000006984919E-2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325.5</v>
      </c>
      <c r="D303" s="1">
        <f>'PR-RAS'!E308</f>
        <v>0</v>
      </c>
      <c r="E303" s="1">
        <v>0</v>
      </c>
      <c r="F303" s="1">
        <v>0</v>
      </c>
      <c r="G303" s="2">
        <f t="shared" si="12"/>
        <v>98.301000000000002</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325.5</v>
      </c>
      <c r="D316" s="1">
        <f>'PR-RAS'!E321</f>
        <v>0</v>
      </c>
      <c r="E316" s="1">
        <v>0</v>
      </c>
      <c r="F316" s="1">
        <v>0</v>
      </c>
      <c r="G316" s="2">
        <f t="shared" si="12"/>
        <v>102.5325</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325.5</v>
      </c>
      <c r="D317" s="1">
        <f>'PR-RAS'!E322</f>
        <v>0</v>
      </c>
      <c r="E317" s="1">
        <v>0</v>
      </c>
      <c r="F317" s="1">
        <v>0</v>
      </c>
      <c r="G317" s="2">
        <f t="shared" si="12"/>
        <v>102.858</v>
      </c>
      <c r="H317" s="2">
        <f t="shared" si="13"/>
        <v>0.5</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325.5</v>
      </c>
      <c r="D321" s="1">
        <f>'PR-RAS'!E326</f>
        <v>0</v>
      </c>
      <c r="E321" s="1">
        <v>0</v>
      </c>
      <c r="F321" s="1">
        <v>0</v>
      </c>
      <c r="G321" s="2">
        <f t="shared" si="12"/>
        <v>104.16</v>
      </c>
      <c r="H321" s="2">
        <f t="shared" si="13"/>
        <v>0.5</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144058.66999999998</v>
      </c>
      <c r="D355" s="1">
        <f>'PR-RAS'!E360</f>
        <v>94973.48</v>
      </c>
      <c r="E355" s="1">
        <v>0</v>
      </c>
      <c r="F355" s="1">
        <v>0</v>
      </c>
      <c r="G355" s="2">
        <f t="shared" si="12"/>
        <v>118237.99301999999</v>
      </c>
      <c r="H355" s="2">
        <f t="shared" si="13"/>
        <v>0.81000000001222361</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136871.16999999998</v>
      </c>
      <c r="D368" s="1">
        <f>'PR-RAS'!E373</f>
        <v>83243.86</v>
      </c>
      <c r="E368" s="1">
        <v>0</v>
      </c>
      <c r="F368" s="1">
        <v>0</v>
      </c>
      <c r="G368" s="2">
        <f t="shared" si="12"/>
        <v>111332.71263000001</v>
      </c>
      <c r="H368" s="2">
        <f t="shared" si="13"/>
        <v>0.30999999998311978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135989.74</v>
      </c>
      <c r="D369" s="1">
        <f>'PR-RAS'!E374</f>
        <v>83243.86</v>
      </c>
      <c r="E369" s="1">
        <v>0</v>
      </c>
      <c r="F369" s="1">
        <v>0</v>
      </c>
      <c r="G369" s="2">
        <f t="shared" si="12"/>
        <v>111311.70527999998</v>
      </c>
      <c r="H369" s="2">
        <f t="shared" si="13"/>
        <v>0.40000000000873115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70840.23</v>
      </c>
      <c r="D371" s="1">
        <f>'PR-RAS'!E376</f>
        <v>50353.73</v>
      </c>
      <c r="E371" s="1">
        <v>0</v>
      </c>
      <c r="F371" s="1">
        <v>0</v>
      </c>
      <c r="G371" s="2">
        <f t="shared" si="12"/>
        <v>63472.645299999996</v>
      </c>
      <c r="H371" s="2">
        <f t="shared" si="13"/>
        <v>0.49999999999272404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59899.51</v>
      </c>
      <c r="D372" s="1">
        <f>'PR-RAS'!E377</f>
        <v>8912.5</v>
      </c>
      <c r="E372" s="1">
        <v>0</v>
      </c>
      <c r="F372" s="1">
        <v>0</v>
      </c>
      <c r="G372" s="2">
        <f t="shared" si="12"/>
        <v>28835.793210000003</v>
      </c>
      <c r="H372" s="2">
        <f t="shared" si="13"/>
        <v>0.98999999999796273</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5250</v>
      </c>
      <c r="D373" s="1">
        <f>'PR-RAS'!E378</f>
        <v>23977.63</v>
      </c>
      <c r="E373" s="1">
        <v>0</v>
      </c>
      <c r="F373" s="1">
        <v>0</v>
      </c>
      <c r="G373" s="2">
        <f t="shared" si="12"/>
        <v>19792.35672</v>
      </c>
      <c r="H373" s="2">
        <f t="shared" si="13"/>
        <v>0.36999999999898137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881.43</v>
      </c>
      <c r="D374" s="1">
        <f>'PR-RAS'!E379</f>
        <v>0</v>
      </c>
      <c r="E374" s="1">
        <v>0</v>
      </c>
      <c r="F374" s="1">
        <v>0</v>
      </c>
      <c r="G374" s="2">
        <f t="shared" si="12"/>
        <v>328.77339000000001</v>
      </c>
      <c r="H374" s="2">
        <f t="shared" si="13"/>
        <v>0.42999999999994998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881.43</v>
      </c>
      <c r="D375" s="1">
        <f>'PR-RAS'!E380</f>
        <v>0</v>
      </c>
      <c r="E375" s="1">
        <v>0</v>
      </c>
      <c r="F375" s="1">
        <v>0</v>
      </c>
      <c r="G375" s="2">
        <f t="shared" si="12"/>
        <v>329.65481999999997</v>
      </c>
      <c r="H375" s="2">
        <f t="shared" si="13"/>
        <v>0.42999999999994998</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7187.5</v>
      </c>
      <c r="D407" s="1">
        <f>'PR-RAS'!E412</f>
        <v>11729.62</v>
      </c>
      <c r="E407" s="1">
        <v>0</v>
      </c>
      <c r="F407" s="1">
        <v>0</v>
      </c>
      <c r="G407" s="2">
        <f t="shared" si="12"/>
        <v>12442.576440000001</v>
      </c>
      <c r="H407" s="2">
        <f t="shared" si="13"/>
        <v>0.87999999999919964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7187.5</v>
      </c>
      <c r="D408" s="1">
        <f>'PR-RAS'!E413</f>
        <v>11729.62</v>
      </c>
      <c r="E408" s="1">
        <v>0</v>
      </c>
      <c r="F408" s="1">
        <v>0</v>
      </c>
      <c r="G408" s="2">
        <f t="shared" si="12"/>
        <v>12473.223179999999</v>
      </c>
      <c r="H408" s="2">
        <f t="shared" si="13"/>
        <v>0.87999999999919964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143733.16999999998</v>
      </c>
      <c r="D413" s="1">
        <f>'PR-RAS'!E418</f>
        <v>94973.48</v>
      </c>
      <c r="E413" s="1">
        <v>0</v>
      </c>
      <c r="F413" s="1">
        <v>0</v>
      </c>
      <c r="G413" s="2">
        <f t="shared" si="12"/>
        <v>137476.21356</v>
      </c>
      <c r="H413" s="2">
        <f t="shared" si="13"/>
        <v>0.64999999997962732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1146009.98</v>
      </c>
      <c r="D417" s="1">
        <f>'PR-RAS'!E422</f>
        <v>708000.14999999991</v>
      </c>
      <c r="E417" s="1">
        <v>0</v>
      </c>
      <c r="F417" s="1">
        <v>0</v>
      </c>
      <c r="G417" s="2">
        <f t="shared" si="12"/>
        <v>1065796.2764799998</v>
      </c>
      <c r="H417" s="2">
        <f t="shared" si="13"/>
        <v>0.16999999992549419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439570.09</v>
      </c>
      <c r="D418" s="1">
        <f>'PR-RAS'!E423</f>
        <v>548475.64</v>
      </c>
      <c r="E418" s="1">
        <v>0</v>
      </c>
      <c r="F418" s="1">
        <v>0</v>
      </c>
      <c r="G418" s="2">
        <f t="shared" si="12"/>
        <v>640729.41129000008</v>
      </c>
      <c r="H418" s="2">
        <f t="shared" si="13"/>
        <v>0.45000000001164153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706439.8899999999</v>
      </c>
      <c r="D419" s="1">
        <f>'PR-RAS'!E424</f>
        <v>159524.50999999989</v>
      </c>
      <c r="E419" s="1">
        <v>0</v>
      </c>
      <c r="F419" s="1">
        <v>0</v>
      </c>
      <c r="G419" s="2">
        <f t="shared" si="12"/>
        <v>428654.36437999987</v>
      </c>
      <c r="H419" s="2">
        <f t="shared" si="13"/>
        <v>0.60000000020954758</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349500</v>
      </c>
      <c r="E424" s="1">
        <v>0</v>
      </c>
      <c r="F424" s="1">
        <v>0</v>
      </c>
      <c r="G424" s="2">
        <f t="shared" si="12"/>
        <v>295677</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349500</v>
      </c>
      <c r="E485" s="1">
        <v>0</v>
      </c>
      <c r="F485" s="1">
        <v>0</v>
      </c>
      <c r="G485" s="2">
        <f t="shared" si="12"/>
        <v>338316</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349500</v>
      </c>
      <c r="E496" s="1">
        <v>0</v>
      </c>
      <c r="F496" s="1">
        <v>0</v>
      </c>
      <c r="G496" s="2">
        <f t="shared" si="12"/>
        <v>346005</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349500</v>
      </c>
      <c r="E497" s="1">
        <v>0</v>
      </c>
      <c r="F497" s="1">
        <v>0</v>
      </c>
      <c r="G497" s="2">
        <f t="shared" si="12"/>
        <v>346704</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88711.74</v>
      </c>
      <c r="D529" s="1">
        <f>'PR-RAS'!E535</f>
        <v>189211.96</v>
      </c>
      <c r="E529" s="1">
        <v>0</v>
      </c>
      <c r="F529" s="1">
        <v>0</v>
      </c>
      <c r="G529" s="2">
        <f t="shared" ref="G529:G836" si="14">(B529/1000)*(C529*1+D529*2)</f>
        <v>246647.62847999998</v>
      </c>
      <c r="H529" s="2">
        <f t="shared" ref="H529:H836" si="15">ABS(C529-ROUND(C529,0))+ABS(D529-ROUND(D529,0))</f>
        <v>0.30000000000291038</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88711.74</v>
      </c>
      <c r="D591" s="1">
        <f>'PR-RAS'!E597</f>
        <v>189211.96</v>
      </c>
      <c r="E591" s="1">
        <v>0</v>
      </c>
      <c r="F591" s="1">
        <v>0</v>
      </c>
      <c r="G591" s="2">
        <f t="shared" si="14"/>
        <v>275610.03939999995</v>
      </c>
      <c r="H591" s="2">
        <f t="shared" si="15"/>
        <v>0.30000000000291038</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88711.74</v>
      </c>
      <c r="D603" s="1">
        <f>'PR-RAS'!E609</f>
        <v>189211.96</v>
      </c>
      <c r="E603" s="1">
        <v>0</v>
      </c>
      <c r="F603" s="1">
        <v>0</v>
      </c>
      <c r="G603" s="2">
        <f t="shared" si="14"/>
        <v>281215.66731999995</v>
      </c>
      <c r="H603" s="2">
        <f t="shared" si="15"/>
        <v>0.30000000000291038</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88711.74</v>
      </c>
      <c r="D604" s="1">
        <f>'PR-RAS'!E610</f>
        <v>189211.96</v>
      </c>
      <c r="E604" s="1">
        <v>0</v>
      </c>
      <c r="F604" s="1">
        <v>0</v>
      </c>
      <c r="G604" s="2">
        <f t="shared" si="14"/>
        <v>281682.80297999998</v>
      </c>
      <c r="H604" s="2">
        <f t="shared" si="15"/>
        <v>0.30000000000291038</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160288.04</v>
      </c>
      <c r="E633" s="1">
        <v>0</v>
      </c>
      <c r="F633" s="1">
        <v>0</v>
      </c>
      <c r="G633" s="2">
        <f t="shared" si="14"/>
        <v>202604.08256000001</v>
      </c>
      <c r="H633" s="2">
        <f t="shared" si="15"/>
        <v>4.0000000008149073E-2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88711.74</v>
      </c>
      <c r="D634" s="1">
        <f>'PR-RAS'!E640</f>
        <v>0</v>
      </c>
      <c r="E634" s="1">
        <v>0</v>
      </c>
      <c r="F634" s="1">
        <v>0</v>
      </c>
      <c r="G634" s="2">
        <f t="shared" si="14"/>
        <v>56154.531420000007</v>
      </c>
      <c r="H634" s="2">
        <f t="shared" si="15"/>
        <v>0.25999999999476131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1146009.98</v>
      </c>
      <c r="D637" s="1">
        <f>'PR-RAS'!E643</f>
        <v>1057500.1499999999</v>
      </c>
      <c r="E637" s="1">
        <v>0</v>
      </c>
      <c r="F637" s="1">
        <v>0</v>
      </c>
      <c r="G637" s="2">
        <f t="shared" si="14"/>
        <v>2074002.5380799999</v>
      </c>
      <c r="H637" s="2">
        <f t="shared" si="15"/>
        <v>0.16999999992549419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528281.83000000007</v>
      </c>
      <c r="D638" s="1">
        <f>'PR-RAS'!E644</f>
        <v>737687.6</v>
      </c>
      <c r="E638" s="1">
        <v>0</v>
      </c>
      <c r="F638" s="1">
        <v>0</v>
      </c>
      <c r="G638" s="2">
        <f t="shared" si="14"/>
        <v>1276329.5281100001</v>
      </c>
      <c r="H638" s="2">
        <f t="shared" si="15"/>
        <v>0.56999999994877726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617728.14999999991</v>
      </c>
      <c r="D639" s="1">
        <f>'PR-RAS'!E645</f>
        <v>319812.54999999993</v>
      </c>
      <c r="E639" s="1">
        <v>0</v>
      </c>
      <c r="F639" s="1">
        <v>0</v>
      </c>
      <c r="G639" s="2">
        <f t="shared" si="14"/>
        <v>802191.37349999987</v>
      </c>
      <c r="H639" s="2">
        <f t="shared" si="15"/>
        <v>0.59999999997671694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617728.14999999991</v>
      </c>
      <c r="D643" s="1">
        <f>'PR-RAS'!E649</f>
        <v>319812.54999999993</v>
      </c>
      <c r="E643" s="1">
        <v>0</v>
      </c>
      <c r="F643" s="1">
        <v>0</v>
      </c>
      <c r="G643" s="2">
        <f t="shared" si="14"/>
        <v>807220.78649999981</v>
      </c>
      <c r="H643" s="2">
        <f t="shared" si="15"/>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1071297.8799999999</v>
      </c>
      <c r="D647" s="1">
        <f>'PR-RAS'!E654</f>
        <v>922887.41</v>
      </c>
      <c r="E647" s="1">
        <v>0</v>
      </c>
      <c r="F647" s="1">
        <v>0</v>
      </c>
      <c r="G647" s="2">
        <f t="shared" si="14"/>
        <v>1884428.9642000003</v>
      </c>
      <c r="H647" s="2">
        <f t="shared" si="15"/>
        <v>0.530000000144355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957036.97</v>
      </c>
      <c r="D648" s="1">
        <f>'PR-RAS'!E655</f>
        <v>881798.4</v>
      </c>
      <c r="E648" s="1">
        <v>0</v>
      </c>
      <c r="F648" s="1">
        <v>0</v>
      </c>
      <c r="G648" s="2">
        <f t="shared" si="14"/>
        <v>1760250.0491900002</v>
      </c>
      <c r="H648" s="2">
        <f t="shared" si="15"/>
        <v>0.43000000005122274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114260.90999999992</v>
      </c>
      <c r="D649" s="1">
        <f>'PR-RAS'!E656</f>
        <v>41089.010000000009</v>
      </c>
      <c r="E649" s="1">
        <v>0</v>
      </c>
      <c r="F649" s="1">
        <v>0</v>
      </c>
      <c r="G649" s="2">
        <f t="shared" si="14"/>
        <v>127292.42663999996</v>
      </c>
      <c r="H649" s="2">
        <f t="shared" si="15"/>
        <v>0.10000000009313226</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6</v>
      </c>
      <c r="D650" s="1">
        <f>'PR-RAS'!E657</f>
        <v>9</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6</v>
      </c>
      <c r="D652" s="1">
        <f>'PR-RAS'!E659</f>
        <v>9</v>
      </c>
      <c r="E652" s="1">
        <v>0</v>
      </c>
      <c r="F652" s="1">
        <v>0</v>
      </c>
      <c r="G652" s="2">
        <f t="shared" si="14"/>
        <v>15.624000000000001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364971.03</v>
      </c>
      <c r="D662" s="1">
        <f>'PR-RAS'!E669</f>
        <v>18372</v>
      </c>
      <c r="E662" s="1">
        <v>0</v>
      </c>
      <c r="F662" s="1">
        <v>0</v>
      </c>
      <c r="G662" s="2">
        <f t="shared" si="14"/>
        <v>265533.63483000005</v>
      </c>
      <c r="H662" s="2">
        <f t="shared" si="15"/>
        <v>3.0000000027939677E-2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170814.8</v>
      </c>
      <c r="E666" s="1">
        <v>0</v>
      </c>
      <c r="F666" s="1">
        <v>0</v>
      </c>
      <c r="G666" s="2">
        <f t="shared" si="14"/>
        <v>227183.68400000001</v>
      </c>
      <c r="H666" s="2">
        <f t="shared" si="15"/>
        <v>0.20000000001164153</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497718.94</v>
      </c>
      <c r="D671" s="1">
        <f>'PR-RAS'!E678</f>
        <v>0</v>
      </c>
      <c r="E671" s="1">
        <v>0</v>
      </c>
      <c r="F671" s="1">
        <v>0</v>
      </c>
      <c r="G671" s="2">
        <f t="shared" si="14"/>
        <v>333471.68979999999</v>
      </c>
      <c r="H671" s="2">
        <f t="shared" si="15"/>
        <v>5.9999999997671694E-2</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0.51</v>
      </c>
      <c r="E705" s="1">
        <v>0</v>
      </c>
      <c r="F705" s="1">
        <v>0</v>
      </c>
      <c r="G705" s="2">
        <f t="shared" si="20"/>
        <v>0.71807999999999994</v>
      </c>
      <c r="H705" s="2">
        <f t="shared" si="21"/>
        <v>0.49</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943.67</v>
      </c>
      <c r="D727" s="1">
        <f>'PR-RAS'!E734</f>
        <v>3474.73</v>
      </c>
      <c r="E727" s="1">
        <v>0</v>
      </c>
      <c r="F727" s="1">
        <v>0</v>
      </c>
      <c r="G727" s="2">
        <f t="shared" si="14"/>
        <v>5730.4123799999998</v>
      </c>
      <c r="H727" s="2">
        <f t="shared" si="15"/>
        <v>0.60000000000002274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3272.7</v>
      </c>
      <c r="E730" s="1">
        <v>0</v>
      </c>
      <c r="F730" s="1">
        <v>0</v>
      </c>
      <c r="G730" s="2">
        <f t="shared" si="14"/>
        <v>4771.5965999999999</v>
      </c>
      <c r="H730" s="2">
        <f t="shared" si="15"/>
        <v>0.3000000000001819</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2375.86</v>
      </c>
      <c r="E734" s="1">
        <v>0</v>
      </c>
      <c r="F734" s="1">
        <v>0</v>
      </c>
      <c r="G734" s="2">
        <f t="shared" si="14"/>
        <v>3483.0107600000001</v>
      </c>
      <c r="H734" s="2">
        <f t="shared" si="15"/>
        <v>0.13999999999987267</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412.52</v>
      </c>
      <c r="E737" s="1">
        <v>0</v>
      </c>
      <c r="F737" s="1">
        <v>0</v>
      </c>
      <c r="G737" s="2">
        <f t="shared" si="28"/>
        <v>607.22943999999995</v>
      </c>
      <c r="H737" s="2">
        <f t="shared" si="29"/>
        <v>0.48000000000001819</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2216.3200000000002</v>
      </c>
      <c r="D753" s="1">
        <f>'PR-RAS'!E760</f>
        <v>2104.94</v>
      </c>
      <c r="E753" s="1">
        <v>0</v>
      </c>
      <c r="F753" s="1">
        <v>0</v>
      </c>
      <c r="G753" s="2">
        <f t="shared" si="14"/>
        <v>4832.5024000000003</v>
      </c>
      <c r="H753" s="2">
        <f t="shared" si="15"/>
        <v>0.38000000000010914</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777.33</v>
      </c>
      <c r="E755" s="1">
        <v>0</v>
      </c>
      <c r="F755" s="1">
        <v>0</v>
      </c>
      <c r="G755" s="2">
        <f t="shared" si="14"/>
        <v>1172.2136400000002</v>
      </c>
      <c r="H755" s="2">
        <f t="shared" si="15"/>
        <v>0.33000000000004093</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42376.58</v>
      </c>
      <c r="D836" s="1">
        <f>'PR-RAS'!E843</f>
        <v>54506.400000000001</v>
      </c>
      <c r="E836" s="1">
        <v>0</v>
      </c>
      <c r="F836" s="1">
        <v>0</v>
      </c>
      <c r="G836" s="2">
        <f t="shared" si="14"/>
        <v>126410.1323</v>
      </c>
      <c r="H836" s="2">
        <f t="shared" si="15"/>
        <v>0.81999999999970896</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360</v>
      </c>
      <c r="D839" s="1">
        <f>'PR-RAS'!E846</f>
        <v>270</v>
      </c>
      <c r="E839" s="1">
        <v>0</v>
      </c>
      <c r="F839" s="1">
        <v>0</v>
      </c>
      <c r="G839" s="2">
        <f t="shared" si="34"/>
        <v>754.19999999999993</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265.48</v>
      </c>
      <c r="E841" s="1">
        <v>0</v>
      </c>
      <c r="F841" s="1">
        <v>0</v>
      </c>
      <c r="G841" s="2">
        <f t="shared" si="34"/>
        <v>446.00640000000004</v>
      </c>
      <c r="H841" s="2">
        <f t="shared" si="35"/>
        <v>0.48000000000001819</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320</v>
      </c>
      <c r="E844" s="1">
        <v>0</v>
      </c>
      <c r="F844" s="1">
        <v>0</v>
      </c>
      <c r="G844" s="2">
        <f t="shared" si="34"/>
        <v>539.52</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18940.71</v>
      </c>
      <c r="D854" s="1">
        <f>'PR-RAS'!E861</f>
        <v>0</v>
      </c>
      <c r="E854" s="1">
        <v>0</v>
      </c>
      <c r="F854" s="1">
        <v>0</v>
      </c>
      <c r="G854" s="2">
        <f t="shared" si="34"/>
        <v>16156.42563</v>
      </c>
      <c r="H854" s="2">
        <f t="shared" si="35"/>
        <v>0.29000000000087311</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349500</v>
      </c>
      <c r="E905" s="1">
        <v>0</v>
      </c>
      <c r="F905" s="1">
        <v>0</v>
      </c>
      <c r="G905" s="2">
        <f t="shared" si="34"/>
        <v>631896</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167117.5</v>
      </c>
      <c r="E973" s="1">
        <v>0</v>
      </c>
      <c r="F973" s="1">
        <v>0</v>
      </c>
      <c r="G973" s="2">
        <f t="shared" si="34"/>
        <v>324876.42</v>
      </c>
      <c r="H973" s="2">
        <f t="shared" si="35"/>
        <v>0.5</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88711.74</v>
      </c>
      <c r="D974" s="1">
        <f>'PR-RAS'!E981</f>
        <v>22094.46</v>
      </c>
      <c r="E974" s="1">
        <v>0</v>
      </c>
      <c r="F974" s="1">
        <v>0</v>
      </c>
      <c r="G974" s="2">
        <f t="shared" si="34"/>
        <v>129312.34218000001</v>
      </c>
      <c r="H974" s="2">
        <f t="shared" si="35"/>
        <v>0.7199999999938882</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6048.02</v>
      </c>
      <c r="E1005" s="1">
        <v>0</v>
      </c>
      <c r="F1005" s="1">
        <v>0</v>
      </c>
      <c r="G1005" s="2">
        <f t="shared" si="34"/>
        <v>12144.42416</v>
      </c>
      <c r="H1005" s="2">
        <f t="shared" si="35"/>
        <v>2.0000000000436557E-2</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1806491.87</v>
      </c>
      <c r="D1582" s="6"/>
      <c r="E1582" s="6">
        <v>0</v>
      </c>
      <c r="F1582" s="6">
        <v>0</v>
      </c>
      <c r="G1582" s="7">
        <f t="shared" ref="G1582:G1686" si="70">B1582/1000*C1582</f>
        <v>1806.4918700000001</v>
      </c>
      <c r="H1582" s="7">
        <f t="shared" ref="H1582:H1686" si="71">ABS(C1582-ROUND(C1582,0))</f>
        <v>0.12999999988824129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664947.22</v>
      </c>
      <c r="D1583" s="1">
        <v>0</v>
      </c>
      <c r="E1583" s="1">
        <v>0</v>
      </c>
      <c r="F1583" s="1">
        <v>0</v>
      </c>
      <c r="G1583" s="2">
        <f t="shared" si="70"/>
        <v>1329.89444</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393718.05</v>
      </c>
      <c r="D1585" s="1">
        <v>0</v>
      </c>
      <c r="E1585" s="1">
        <v>0</v>
      </c>
      <c r="F1585" s="1">
        <v>0</v>
      </c>
      <c r="G1585" s="2">
        <f t="shared" si="70"/>
        <v>1574.8722</v>
      </c>
      <c r="H1585" s="2">
        <f t="shared" si="71"/>
        <v>4.9999999988358468E-2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137613.76999999999</v>
      </c>
      <c r="D1586" s="1">
        <v>0</v>
      </c>
      <c r="E1586" s="1">
        <v>0</v>
      </c>
      <c r="F1586" s="1">
        <v>0</v>
      </c>
      <c r="G1586" s="2">
        <f t="shared" si="70"/>
        <v>688.06885</v>
      </c>
      <c r="H1586" s="2">
        <f t="shared" si="71"/>
        <v>0.23000000001047738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201593.41</v>
      </c>
      <c r="D1587" s="1">
        <v>0</v>
      </c>
      <c r="E1587" s="1">
        <v>0</v>
      </c>
      <c r="F1587" s="1">
        <v>0</v>
      </c>
      <c r="G1587" s="2">
        <f t="shared" si="70"/>
        <v>1209.5604600000001</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1074.44</v>
      </c>
      <c r="D1588" s="1">
        <v>0</v>
      </c>
      <c r="E1588" s="1">
        <v>0</v>
      </c>
      <c r="F1588" s="1">
        <v>0</v>
      </c>
      <c r="G1588" s="2">
        <f t="shared" si="70"/>
        <v>7.5210800000000004</v>
      </c>
      <c r="H1588" s="2">
        <f t="shared" si="71"/>
        <v>0.44000000000005457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48763.5</v>
      </c>
      <c r="D1591" s="1">
        <v>0</v>
      </c>
      <c r="E1591" s="1">
        <v>0</v>
      </c>
      <c r="F1591" s="1">
        <v>0</v>
      </c>
      <c r="G1591" s="2">
        <f t="shared" si="70"/>
        <v>487.63499999999999</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4672.93</v>
      </c>
      <c r="D1592" s="1">
        <v>0</v>
      </c>
      <c r="E1592" s="1">
        <v>0</v>
      </c>
      <c r="F1592" s="1">
        <v>0</v>
      </c>
      <c r="G1592" s="2">
        <f t="shared" si="70"/>
        <v>51.402230000000003</v>
      </c>
      <c r="H1592" s="2">
        <f t="shared" si="71"/>
        <v>6.9999999999708962E-2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94973.48</v>
      </c>
      <c r="D1594" s="1">
        <v>0</v>
      </c>
      <c r="E1594" s="1">
        <v>0</v>
      </c>
      <c r="F1594" s="1">
        <v>0</v>
      </c>
      <c r="G1594" s="2">
        <f t="shared" si="70"/>
        <v>1234.6552399999998</v>
      </c>
      <c r="H1594" s="2">
        <f t="shared" si="71"/>
        <v>0.47999999999592546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164400.54</v>
      </c>
      <c r="D1595" s="1">
        <v>0</v>
      </c>
      <c r="E1595" s="1">
        <v>0</v>
      </c>
      <c r="F1595" s="1">
        <v>0</v>
      </c>
      <c r="G1595" s="2">
        <f t="shared" si="70"/>
        <v>2301.6075600000004</v>
      </c>
      <c r="H1595" s="2">
        <f t="shared" si="71"/>
        <v>0.45999999999185093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164400.54</v>
      </c>
      <c r="D1599" s="1">
        <v>0</v>
      </c>
      <c r="E1599" s="1">
        <v>0</v>
      </c>
      <c r="F1599" s="1">
        <v>0</v>
      </c>
      <c r="G1599" s="2">
        <f t="shared" si="70"/>
        <v>2959.2097199999998</v>
      </c>
      <c r="H1599" s="2">
        <f t="shared" si="71"/>
        <v>0.45999999999185093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11855.15</v>
      </c>
      <c r="D1601" s="1">
        <v>0</v>
      </c>
      <c r="E1601" s="1">
        <v>0</v>
      </c>
      <c r="F1601" s="1">
        <v>0</v>
      </c>
      <c r="G1601" s="2">
        <f>B1601/1000*C1601</f>
        <v>237.10300000000001</v>
      </c>
      <c r="H1601" s="2">
        <f>ABS(C1601-ROUND(C1601,0))</f>
        <v>0.1499999999996362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1032357.39</v>
      </c>
      <c r="D1602" s="1">
        <v>0</v>
      </c>
      <c r="E1602" s="1">
        <v>0</v>
      </c>
      <c r="F1602" s="1">
        <v>0</v>
      </c>
      <c r="G1602" s="2">
        <f t="shared" si="70"/>
        <v>21679.50519</v>
      </c>
      <c r="H1602" s="2">
        <f t="shared" si="71"/>
        <v>0.39000000001396984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539323.29</v>
      </c>
      <c r="D1604" s="1">
        <v>0</v>
      </c>
      <c r="E1604" s="1">
        <v>0</v>
      </c>
      <c r="F1604" s="1">
        <v>0</v>
      </c>
      <c r="G1604" s="2">
        <f t="shared" si="70"/>
        <v>12404.435670000001</v>
      </c>
      <c r="H1604" s="2">
        <f t="shared" si="71"/>
        <v>0.2900000000372529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136080.63</v>
      </c>
      <c r="D1605" s="1">
        <v>0</v>
      </c>
      <c r="E1605" s="1">
        <v>0</v>
      </c>
      <c r="F1605" s="1">
        <v>0</v>
      </c>
      <c r="G1605" s="2">
        <f t="shared" si="70"/>
        <v>3265.9351200000001</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255055.4</v>
      </c>
      <c r="D1606" s="1">
        <v>0</v>
      </c>
      <c r="E1606" s="1">
        <v>0</v>
      </c>
      <c r="F1606" s="1">
        <v>0</v>
      </c>
      <c r="G1606" s="2">
        <f t="shared" si="70"/>
        <v>6376.3850000000002</v>
      </c>
      <c r="H1606" s="2">
        <f t="shared" si="71"/>
        <v>0.39999999999417923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1469.09</v>
      </c>
      <c r="D1607" s="1">
        <v>0</v>
      </c>
      <c r="E1607" s="1">
        <v>0</v>
      </c>
      <c r="F1607" s="1">
        <v>0</v>
      </c>
      <c r="G1607" s="2">
        <f t="shared" si="70"/>
        <v>38.196339999999999</v>
      </c>
      <c r="H1607" s="2">
        <f t="shared" si="71"/>
        <v>8.9999999999918145E-2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49387.26</v>
      </c>
      <c r="D1610" s="1">
        <v>0</v>
      </c>
      <c r="E1610" s="1">
        <v>0</v>
      </c>
      <c r="F1610" s="1">
        <v>0</v>
      </c>
      <c r="G1610" s="2">
        <f t="shared" si="70"/>
        <v>1432.23054</v>
      </c>
      <c r="H1610" s="2">
        <f t="shared" si="71"/>
        <v>0.26000000000203727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94672.93</v>
      </c>
      <c r="D1611" s="1">
        <v>0</v>
      </c>
      <c r="E1611" s="1">
        <v>0</v>
      </c>
      <c r="F1611" s="1">
        <v>0</v>
      </c>
      <c r="G1611" s="2">
        <f t="shared" si="70"/>
        <v>2840.1878999999999</v>
      </c>
      <c r="H1611" s="2">
        <f t="shared" si="71"/>
        <v>7.0000000006984919E-2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2657.98</v>
      </c>
      <c r="D1612" s="1">
        <v>0</v>
      </c>
      <c r="E1612" s="1">
        <v>0</v>
      </c>
      <c r="F1612" s="1">
        <v>0</v>
      </c>
      <c r="G1612" s="2">
        <f t="shared" si="70"/>
        <v>82.397379999999998</v>
      </c>
      <c r="H1612" s="2">
        <f t="shared" si="71"/>
        <v>1.999999999998181E-2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291672.51</v>
      </c>
      <c r="D1613" s="1">
        <v>0</v>
      </c>
      <c r="E1613" s="1">
        <v>0</v>
      </c>
      <c r="F1613" s="1">
        <v>0</v>
      </c>
      <c r="G1613" s="2">
        <f t="shared" si="70"/>
        <v>9333.5203199999996</v>
      </c>
      <c r="H1613" s="2">
        <f t="shared" si="71"/>
        <v>0.48999999999068677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190623.61</v>
      </c>
      <c r="D1614" s="1">
        <v>0</v>
      </c>
      <c r="E1614" s="1">
        <v>0</v>
      </c>
      <c r="F1614" s="1">
        <v>0</v>
      </c>
      <c r="G1614" s="2">
        <f t="shared" si="70"/>
        <v>6290.5791300000001</v>
      </c>
      <c r="H1614" s="2">
        <f t="shared" si="71"/>
        <v>0.39000000001396984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190623.61</v>
      </c>
      <c r="D1618" s="1">
        <v>0</v>
      </c>
      <c r="E1618" s="1">
        <v>0</v>
      </c>
      <c r="F1618" s="1">
        <v>0</v>
      </c>
      <c r="G1618" s="2">
        <f t="shared" si="70"/>
        <v>7053.0735699999996</v>
      </c>
      <c r="H1618" s="2">
        <f t="shared" si="71"/>
        <v>0.39000000001396984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10737.98</v>
      </c>
      <c r="D1620" s="1">
        <v>0</v>
      </c>
      <c r="E1620" s="1">
        <v>0</v>
      </c>
      <c r="F1620" s="1">
        <v>0</v>
      </c>
      <c r="G1620" s="2">
        <f>B1620/1000*C1620</f>
        <v>418.78121999999996</v>
      </c>
      <c r="H1620" s="2">
        <f>ABS(C1620-ROUND(C1620,0))</f>
        <v>2.0000000000436557E-2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1439081.6999999997</v>
      </c>
      <c r="D1621" s="1">
        <v>0</v>
      </c>
      <c r="E1621" s="1">
        <v>0</v>
      </c>
      <c r="F1621" s="1">
        <v>0</v>
      </c>
      <c r="G1621" s="2">
        <f t="shared" si="70"/>
        <v>57563.267999999989</v>
      </c>
      <c r="H1621" s="2">
        <f t="shared" si="71"/>
        <v>0.30000000027939677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1439081.6999999997</v>
      </c>
      <c r="D1681" s="1">
        <v>0</v>
      </c>
      <c r="E1681" s="1">
        <v>0</v>
      </c>
      <c r="F1681" s="1">
        <v>0</v>
      </c>
      <c r="G1681" s="2">
        <f t="shared" si="70"/>
        <v>143908.16999999998</v>
      </c>
      <c r="H1681" s="2">
        <f t="shared" si="71"/>
        <v>0.30000000027939677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264241.74</v>
      </c>
      <c r="D1683" s="1">
        <v>0</v>
      </c>
      <c r="E1683" s="1">
        <v>0</v>
      </c>
      <c r="F1683" s="1">
        <v>0</v>
      </c>
      <c r="G1683" s="2">
        <f t="shared" si="70"/>
        <v>26952.657479999998</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431329.45</v>
      </c>
      <c r="D1684" s="1">
        <v>0</v>
      </c>
      <c r="E1684" s="1">
        <v>0</v>
      </c>
      <c r="F1684" s="1">
        <v>0</v>
      </c>
      <c r="G1684" s="2">
        <f t="shared" si="70"/>
        <v>44426.933349999999</v>
      </c>
      <c r="H1684" s="2">
        <f t="shared" si="71"/>
        <v>0.45000000001164153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742393.34</v>
      </c>
      <c r="D1685" s="1">
        <v>0</v>
      </c>
      <c r="E1685" s="1">
        <v>0</v>
      </c>
      <c r="F1685" s="1">
        <v>0</v>
      </c>
      <c r="G1685" s="2">
        <f>B1685/1000*C1685</f>
        <v>77208.907359999997</v>
      </c>
      <c r="H1685" s="2">
        <f>ABS(C1685-ROUND(C1685,0))</f>
        <v>0.33999999996740371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1117.17</v>
      </c>
      <c r="D1686" s="13">
        <v>0</v>
      </c>
      <c r="E1686" s="13">
        <v>0</v>
      </c>
      <c r="F1686" s="13">
        <v>0</v>
      </c>
      <c r="G1686" s="14">
        <f t="shared" si="70"/>
        <v>117.30285000000001</v>
      </c>
      <c r="H1686" s="14">
        <f t="shared" si="71"/>
        <v>0.17000000000007276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28143</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1145684.48</v>
      </c>
      <c r="I16" s="298">
        <f>'PR-RAS'!E6</f>
        <v>708000.14999999991</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295511.42000000004</v>
      </c>
      <c r="I17" s="298">
        <f>'PR-RAS'!E152</f>
        <v>453502.16</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617728.14999999991</v>
      </c>
      <c r="I18" s="298">
        <f>'PR-RAS'!E649</f>
        <v>319812.54999999993</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1806491.87</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1439081.6999999997</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1439081.6999999997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opLeftCell="A999" zoomScaleNormal="100" workbookViewId="0">
      <selection activeCell="E305" sqref="E305"/>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1145684.48</v>
      </c>
      <c r="E6" s="59">
        <f>E7+E43+E49+E82+E106+E125+E134+E140</f>
        <v>708000.14999999991</v>
      </c>
      <c r="F6" s="44">
        <f t="shared" ref="F6:F132" si="0">IF(D6&lt;&gt;0,IF(E6/D6&gt;=100,"&gt;&gt;100",E6/D6*100),"-")</f>
        <v>61.797131964290898</v>
      </c>
    </row>
    <row r="7" spans="1:24" ht="12.75" customHeight="1" x14ac:dyDescent="0.2">
      <c r="A7" s="62">
        <v>61</v>
      </c>
      <c r="B7" s="228" t="s">
        <v>65</v>
      </c>
      <c r="C7" s="267" t="s">
        <v>66</v>
      </c>
      <c r="D7" s="59">
        <f>D8+D17+D23+D29+D36+D39</f>
        <v>160092.85999999999</v>
      </c>
      <c r="E7" s="59">
        <f>E8+E17+E23+E29+E36+E39</f>
        <v>217819.69000000003</v>
      </c>
      <c r="F7" s="44">
        <f t="shared" si="0"/>
        <v>136.05834139011574</v>
      </c>
    </row>
    <row r="8" spans="1:24" ht="12.75" customHeight="1" x14ac:dyDescent="0.2">
      <c r="A8" s="62">
        <v>611</v>
      </c>
      <c r="B8" s="228" t="s">
        <v>67</v>
      </c>
      <c r="C8" s="267" t="s">
        <v>68</v>
      </c>
      <c r="D8" s="59">
        <f>SUM(D9:D14)-D15-D16</f>
        <v>144810.10999999999</v>
      </c>
      <c r="E8" s="59">
        <f>SUM(E9:E14)-E15-E16</f>
        <v>204652.42</v>
      </c>
      <c r="F8" s="44">
        <f t="shared" si="0"/>
        <v>141.32467684749361</v>
      </c>
    </row>
    <row r="9" spans="1:24" ht="12.75" customHeight="1" x14ac:dyDescent="0.2">
      <c r="A9" s="62">
        <v>6111</v>
      </c>
      <c r="B9" s="64" t="s">
        <v>69</v>
      </c>
      <c r="C9" s="267" t="s">
        <v>70</v>
      </c>
      <c r="D9" s="193">
        <v>146315.56</v>
      </c>
      <c r="E9" s="193">
        <v>204652.42</v>
      </c>
      <c r="F9" s="44">
        <f t="shared" si="0"/>
        <v>139.87057835817328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1505.45</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13272.95</v>
      </c>
      <c r="E23" s="59">
        <f t="shared" si="2"/>
        <v>10919.79</v>
      </c>
      <c r="F23" s="44">
        <f t="shared" si="0"/>
        <v>82.271009835793848</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13272.95</v>
      </c>
      <c r="E27" s="193">
        <v>10919.79</v>
      </c>
      <c r="F27" s="44">
        <f t="shared" si="0"/>
        <v>82.271009835793848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2009.8</v>
      </c>
      <c r="E29" s="59">
        <f>SUM(E30:E35)</f>
        <v>2247.48</v>
      </c>
      <c r="F29" s="44">
        <f t="shared" si="0"/>
        <v>111.82605234351676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2009.8</v>
      </c>
      <c r="E31" s="193">
        <v>2247.48</v>
      </c>
      <c r="F31" s="44">
        <f t="shared" si="0"/>
        <v>111.82605234351676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862689.97</v>
      </c>
      <c r="E49" s="59">
        <f>E50+E53+E58+E61+E64+E68+E71+E74+E77</f>
        <v>359154.44</v>
      </c>
      <c r="F49" s="44">
        <f t="shared" si="0"/>
        <v>41.631924850128954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364971.03</v>
      </c>
      <c r="E58" s="59">
        <f t="shared" si="9"/>
        <v>189186.8</v>
      </c>
      <c r="F58" s="44">
        <f t="shared" si="0"/>
        <v>51.836114225285215</v>
      </c>
    </row>
    <row r="59" spans="1:6" ht="12" x14ac:dyDescent="0.2">
      <c r="A59" s="62">
        <v>6331</v>
      </c>
      <c r="B59" s="64" t="s">
        <v>169</v>
      </c>
      <c r="C59" s="267" t="s">
        <v>170</v>
      </c>
      <c r="D59" s="193">
        <v>364971.03</v>
      </c>
      <c r="E59" s="193">
        <v>18372</v>
      </c>
      <c r="F59" s="44">
        <f t="shared" si="0"/>
        <v>5.0338241914707575</v>
      </c>
    </row>
    <row r="60" spans="1:6" ht="12" x14ac:dyDescent="0.2">
      <c r="A60" s="62">
        <v>6332</v>
      </c>
      <c r="B60" s="64" t="s">
        <v>171</v>
      </c>
      <c r="C60" s="267" t="s">
        <v>172</v>
      </c>
      <c r="D60" s="193">
        <v>0</v>
      </c>
      <c r="E60" s="193">
        <v>170814.8</v>
      </c>
      <c r="F60" s="44" t="str">
        <f t="shared" si="0"/>
        <v>-</v>
      </c>
    </row>
    <row r="61" spans="1:6" ht="12.75" customHeight="1" x14ac:dyDescent="0.2">
      <c r="A61" s="62">
        <v>634</v>
      </c>
      <c r="B61" s="64" t="s">
        <v>173</v>
      </c>
      <c r="C61" s="267" t="s">
        <v>174</v>
      </c>
      <c r="D61" s="59">
        <f t="shared" ref="D61:E61" si="10">SUM(D62:D63)</f>
        <v>497718.94</v>
      </c>
      <c r="E61" s="59">
        <f t="shared" si="10"/>
        <v>0</v>
      </c>
      <c r="F61" s="44">
        <f t="shared" si="0"/>
        <v>0</v>
      </c>
    </row>
    <row r="62" spans="1:6" ht="12.75" customHeight="1" x14ac:dyDescent="0.2">
      <c r="A62" s="62">
        <v>6341</v>
      </c>
      <c r="B62" s="64" t="s">
        <v>175</v>
      </c>
      <c r="C62" s="267" t="s">
        <v>176</v>
      </c>
      <c r="D62" s="193">
        <v>497718.94</v>
      </c>
      <c r="E62" s="193"/>
      <c r="F62" s="44">
        <f t="shared" si="0"/>
        <v>0</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169967.64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169967.64</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107439.7</v>
      </c>
      <c r="E82" s="59">
        <f t="shared" si="15"/>
        <v>62157.57</v>
      </c>
      <c r="F82" s="44">
        <f t="shared" si="0"/>
        <v>57.853447096371269</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107439.7</v>
      </c>
      <c r="E91" s="59">
        <f t="shared" si="17"/>
        <v>62157.57</v>
      </c>
      <c r="F91" s="44">
        <f t="shared" si="0"/>
        <v>57.853447096371269</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52299.07</v>
      </c>
      <c r="E93" s="193">
        <v>4990.3100000000004</v>
      </c>
      <c r="F93" s="44">
        <f t="shared" si="0"/>
        <v>9.5418713946538638</v>
      </c>
    </row>
    <row r="94" spans="1:6" ht="12.75" customHeight="1" x14ac:dyDescent="0.2">
      <c r="A94" s="62">
        <v>6423</v>
      </c>
      <c r="B94" s="63" t="s">
        <v>239</v>
      </c>
      <c r="C94" s="267" t="s">
        <v>240</v>
      </c>
      <c r="D94" s="193">
        <v>55140.63</v>
      </c>
      <c r="E94" s="193">
        <v>57167.26</v>
      </c>
      <c r="F94" s="44">
        <f t="shared" si="0"/>
        <v>103.67538419492124</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10097.06</v>
      </c>
      <c r="E106" s="59">
        <f>E107+E112+E120+E124</f>
        <v>13804.82</v>
      </c>
      <c r="F106" s="44">
        <f t="shared" si="0"/>
        <v>136.7211841862879</v>
      </c>
    </row>
    <row r="107" spans="1:6" ht="12.75" customHeight="1" x14ac:dyDescent="0.2">
      <c r="A107" s="62">
        <v>651</v>
      </c>
      <c r="B107" s="63" t="s">
        <v>265</v>
      </c>
      <c r="C107" s="267" t="s">
        <v>266</v>
      </c>
      <c r="D107" s="59">
        <f t="shared" ref="D107:E107" si="19">SUM(D108:D111)</f>
        <v>4.5</v>
      </c>
      <c r="E107" s="59">
        <f t="shared" si="19"/>
        <v>2.85</v>
      </c>
      <c r="F107" s="44">
        <f t="shared" si="0"/>
        <v>63.333333333333329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2.86</v>
      </c>
      <c r="E110" s="193"/>
      <c r="F110" s="44">
        <f t="shared" si="0"/>
        <v>0</v>
      </c>
    </row>
    <row r="111" spans="1:6" ht="12.75" customHeight="1" x14ac:dyDescent="0.2">
      <c r="A111" s="62">
        <v>6514</v>
      </c>
      <c r="B111" s="63" t="s">
        <v>273</v>
      </c>
      <c r="C111" s="267" t="s">
        <v>274</v>
      </c>
      <c r="D111" s="193">
        <v>1.64</v>
      </c>
      <c r="E111" s="193">
        <v>2.85</v>
      </c>
      <c r="F111" s="44">
        <f t="shared" si="0"/>
        <v>173.78048780487808</v>
      </c>
    </row>
    <row r="112" spans="1:6" ht="12.75" customHeight="1" x14ac:dyDescent="0.2">
      <c r="A112" s="62">
        <v>652</v>
      </c>
      <c r="B112" s="63" t="s">
        <v>275</v>
      </c>
      <c r="C112" s="267" t="s">
        <v>276</v>
      </c>
      <c r="D112" s="59">
        <f t="shared" ref="D112:E112" si="20">SUM(D113:D119)</f>
        <v>2792.16</v>
      </c>
      <c r="E112" s="59">
        <f t="shared" si="20"/>
        <v>8776.5300000000007</v>
      </c>
      <c r="F112" s="44">
        <f t="shared" si="0"/>
        <v>314.32761732851986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v>863.48</v>
      </c>
      <c r="F114" s="44" t="str">
        <f t="shared" si="0"/>
        <v>-</v>
      </c>
    </row>
    <row r="115" spans="1:6" ht="12.75" customHeight="1" x14ac:dyDescent="0.2">
      <c r="A115" s="62">
        <v>6524</v>
      </c>
      <c r="B115" s="63" t="s">
        <v>281</v>
      </c>
      <c r="C115" s="267" t="s">
        <v>282</v>
      </c>
      <c r="D115" s="193">
        <v>2791.97</v>
      </c>
      <c r="E115" s="193">
        <v>7913.05</v>
      </c>
      <c r="F115" s="44">
        <f t="shared" si="0"/>
        <v>283.42174163762508</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0.19</v>
      </c>
      <c r="E117" s="193"/>
      <c r="F117" s="44">
        <f t="shared" si="0"/>
        <v>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7300.4</v>
      </c>
      <c r="E120" s="59">
        <f t="shared" si="21"/>
        <v>5025.4399999999996</v>
      </c>
      <c r="F120" s="44">
        <f t="shared" si="0"/>
        <v>68.837871897430276</v>
      </c>
    </row>
    <row r="121" spans="1:6" ht="12.75" customHeight="1" x14ac:dyDescent="0.2">
      <c r="A121" s="62">
        <v>6531</v>
      </c>
      <c r="B121" s="63" t="s">
        <v>293</v>
      </c>
      <c r="C121" s="267" t="s">
        <v>294</v>
      </c>
      <c r="D121" s="193">
        <v>363.29</v>
      </c>
      <c r="E121" s="193"/>
      <c r="F121" s="44">
        <f t="shared" si="0"/>
        <v>0</v>
      </c>
    </row>
    <row r="122" spans="1:6" ht="12.75" customHeight="1" x14ac:dyDescent="0.2">
      <c r="A122" s="62">
        <v>6532</v>
      </c>
      <c r="B122" s="63" t="s">
        <v>295</v>
      </c>
      <c r="C122" s="267" t="s">
        <v>296</v>
      </c>
      <c r="D122" s="193">
        <v>6937.11</v>
      </c>
      <c r="E122" s="193">
        <v>5025.4399999999996</v>
      </c>
      <c r="F122" s="44">
        <f t="shared" si="0"/>
        <v>72.442847237538402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5364.89</v>
      </c>
      <c r="E140" s="59">
        <f t="shared" si="28"/>
        <v>55063.63</v>
      </c>
      <c r="F140" s="44">
        <f t="shared" si="26"/>
        <v>1026.3701585680228</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5364.89</v>
      </c>
      <c r="E151" s="193">
        <v>55063.63</v>
      </c>
      <c r="F151" s="44">
        <f t="shared" si="26"/>
        <v>1026.3701585680228</v>
      </c>
    </row>
    <row r="152" spans="1:6" ht="12.75" customHeight="1" x14ac:dyDescent="0.2">
      <c r="A152" s="62">
        <v>3</v>
      </c>
      <c r="B152" s="63" t="s">
        <v>355</v>
      </c>
      <c r="C152" s="267" t="s">
        <v>61</v>
      </c>
      <c r="D152" s="59">
        <f>D153+D164+D202+D221+D230+D262+D273</f>
        <v>295511.42000000004</v>
      </c>
      <c r="E152" s="59">
        <f>E153+E164+E202+E221+E230+E262+E273</f>
        <v>453502.16</v>
      </c>
      <c r="F152" s="44">
        <f t="shared" si="26"/>
        <v>153.46349728210163</v>
      </c>
    </row>
    <row r="153" spans="1:6" ht="12.75" customHeight="1" x14ac:dyDescent="0.2">
      <c r="A153" s="62">
        <v>31</v>
      </c>
      <c r="B153" s="63" t="s">
        <v>356</v>
      </c>
      <c r="C153" s="267" t="s">
        <v>357</v>
      </c>
      <c r="D153" s="59">
        <f t="shared" ref="D153:E153" si="30">D154+D159+D160</f>
        <v>39929.049999999996</v>
      </c>
      <c r="E153" s="59">
        <f t="shared" si="30"/>
        <v>140013.77000000002</v>
      </c>
      <c r="F153" s="44">
        <f t="shared" si="26"/>
        <v>350.65640179267984</v>
      </c>
    </row>
    <row r="154" spans="1:6" ht="12.75" customHeight="1" x14ac:dyDescent="0.2">
      <c r="A154" s="62">
        <v>311</v>
      </c>
      <c r="B154" s="63" t="s">
        <v>358</v>
      </c>
      <c r="C154" s="267" t="s">
        <v>359</v>
      </c>
      <c r="D154" s="59">
        <f t="shared" ref="D154:E154" si="31">SUM(D155:D158)</f>
        <v>32042.09</v>
      </c>
      <c r="E154" s="59">
        <f t="shared" si="31"/>
        <v>118407.02</v>
      </c>
      <c r="F154" s="44">
        <f t="shared" si="26"/>
        <v>369.5358823347666</v>
      </c>
    </row>
    <row r="155" spans="1:6" ht="12.75" customHeight="1" x14ac:dyDescent="0.2">
      <c r="A155" s="62">
        <v>3111</v>
      </c>
      <c r="B155" s="63" t="s">
        <v>360</v>
      </c>
      <c r="C155" s="267" t="s">
        <v>361</v>
      </c>
      <c r="D155" s="193">
        <v>32042.09</v>
      </c>
      <c r="E155" s="193">
        <v>118407.02</v>
      </c>
      <c r="F155" s="44">
        <f t="shared" si="26"/>
        <v>369.5358823347666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2600</v>
      </c>
      <c r="E159" s="193">
        <v>2069.5700000000002</v>
      </c>
      <c r="F159" s="44">
        <f t="shared" si="26"/>
        <v>79.598846153846154</v>
      </c>
    </row>
    <row r="160" spans="1:6" ht="12.75" customHeight="1" x14ac:dyDescent="0.2">
      <c r="A160" s="62">
        <v>313</v>
      </c>
      <c r="B160" s="64" t="s">
        <v>370</v>
      </c>
      <c r="C160" s="267" t="s">
        <v>371</v>
      </c>
      <c r="D160" s="59">
        <f t="shared" ref="D160:E160" si="32">SUM(D161:D163)</f>
        <v>5286.96</v>
      </c>
      <c r="E160" s="59">
        <f t="shared" si="32"/>
        <v>19537.18</v>
      </c>
      <c r="F160" s="44">
        <f t="shared" si="26"/>
        <v>369.53523385839878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5286.96</v>
      </c>
      <c r="E162" s="193">
        <v>19537.18</v>
      </c>
      <c r="F162" s="44">
        <f t="shared" si="26"/>
        <v>369.53523385839878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167240.94</v>
      </c>
      <c r="E164" s="59">
        <f>E165+E170+E178+E188+E189+E194</f>
        <v>215852.98</v>
      </c>
      <c r="F164" s="44">
        <f t="shared" si="26"/>
        <v>129.06706934318834</v>
      </c>
    </row>
    <row r="165" spans="1:6" ht="12.75" customHeight="1" x14ac:dyDescent="0.2">
      <c r="A165" s="62">
        <v>321</v>
      </c>
      <c r="B165" s="63" t="s">
        <v>380</v>
      </c>
      <c r="C165" s="267" t="s">
        <v>381</v>
      </c>
      <c r="D165" s="59">
        <f t="shared" ref="D165:E165" si="33">SUM(D166:D169)</f>
        <v>4042.5699999999997</v>
      </c>
      <c r="E165" s="59">
        <f t="shared" si="33"/>
        <v>4988.25</v>
      </c>
      <c r="F165" s="44">
        <f t="shared" si="26"/>
        <v>123.39303957630914</v>
      </c>
    </row>
    <row r="166" spans="1:6" ht="12.75" customHeight="1" x14ac:dyDescent="0.2">
      <c r="A166" s="62">
        <v>3211</v>
      </c>
      <c r="B166" s="63" t="s">
        <v>382</v>
      </c>
      <c r="C166" s="267" t="s">
        <v>383</v>
      </c>
      <c r="D166" s="193">
        <v>1140.6099999999999</v>
      </c>
      <c r="E166" s="193">
        <v>106.92</v>
      </c>
      <c r="F166" s="44">
        <f t="shared" si="26"/>
        <v>9.3739314927977144</v>
      </c>
    </row>
    <row r="167" spans="1:6" ht="12.75" customHeight="1" x14ac:dyDescent="0.2">
      <c r="A167" s="62">
        <v>3212</v>
      </c>
      <c r="B167" s="63" t="s">
        <v>384</v>
      </c>
      <c r="C167" s="267" t="s">
        <v>385</v>
      </c>
      <c r="D167" s="193">
        <v>943.67</v>
      </c>
      <c r="E167" s="193">
        <v>3474.73</v>
      </c>
      <c r="F167" s="44">
        <f t="shared" si="26"/>
        <v>368.21452414509309</v>
      </c>
    </row>
    <row r="168" spans="1:6" ht="12.75" customHeight="1" x14ac:dyDescent="0.2">
      <c r="A168" s="62">
        <v>3213</v>
      </c>
      <c r="B168" s="63" t="s">
        <v>386</v>
      </c>
      <c r="C168" s="267" t="s">
        <v>387</v>
      </c>
      <c r="D168" s="193">
        <v>1404.79</v>
      </c>
      <c r="E168" s="193">
        <v>685.6</v>
      </c>
      <c r="F168" s="44">
        <f t="shared" si="26"/>
        <v>48.804447639860769</v>
      </c>
    </row>
    <row r="169" spans="1:6" ht="12.75" customHeight="1" x14ac:dyDescent="0.2">
      <c r="A169" s="62">
        <v>3214</v>
      </c>
      <c r="B169" s="63" t="s">
        <v>388</v>
      </c>
      <c r="C169" s="267" t="s">
        <v>389</v>
      </c>
      <c r="D169" s="193">
        <v>553.5</v>
      </c>
      <c r="E169" s="193">
        <v>721</v>
      </c>
      <c r="F169" s="44">
        <f t="shared" si="26"/>
        <v>130.26196928635954</v>
      </c>
    </row>
    <row r="170" spans="1:6" ht="12.75" customHeight="1" x14ac:dyDescent="0.2">
      <c r="A170" s="62">
        <v>322</v>
      </c>
      <c r="B170" s="63" t="s">
        <v>390</v>
      </c>
      <c r="C170" s="267" t="s">
        <v>391</v>
      </c>
      <c r="D170" s="59">
        <f t="shared" ref="D170:E170" si="34">SUM(D171:D177)</f>
        <v>38024.410000000003</v>
      </c>
      <c r="E170" s="59">
        <f t="shared" si="34"/>
        <v>21015.430000000004</v>
      </c>
      <c r="F170" s="44">
        <f t="shared" si="26"/>
        <v>55.268260572616391</v>
      </c>
    </row>
    <row r="171" spans="1:6" ht="12.75" customHeight="1" x14ac:dyDescent="0.2">
      <c r="A171" s="62">
        <v>3221</v>
      </c>
      <c r="B171" s="63" t="s">
        <v>392</v>
      </c>
      <c r="C171" s="267" t="s">
        <v>393</v>
      </c>
      <c r="D171" s="193">
        <v>2333.39</v>
      </c>
      <c r="E171" s="193">
        <v>2374.06</v>
      </c>
      <c r="F171" s="44">
        <f t="shared" si="26"/>
        <v>101.74295767102799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13510.59</v>
      </c>
      <c r="E173" s="193">
        <v>18286.240000000002</v>
      </c>
      <c r="F173" s="44">
        <f t="shared" si="26"/>
        <v>135.3474570688623</v>
      </c>
    </row>
    <row r="174" spans="1:6" ht="12.75" customHeight="1" x14ac:dyDescent="0.2">
      <c r="A174" s="62">
        <v>3224</v>
      </c>
      <c r="B174" s="64" t="s">
        <v>398</v>
      </c>
      <c r="C174" s="267" t="s">
        <v>399</v>
      </c>
      <c r="D174" s="193">
        <v>22143.43</v>
      </c>
      <c r="E174" s="193">
        <v>261.13</v>
      </c>
      <c r="F174" s="44">
        <f t="shared" si="26"/>
        <v>1.1792662654340362</v>
      </c>
    </row>
    <row r="175" spans="1:6" ht="12.75" customHeight="1" x14ac:dyDescent="0.2">
      <c r="A175" s="62">
        <v>3225</v>
      </c>
      <c r="B175" s="64" t="s">
        <v>400</v>
      </c>
      <c r="C175" s="267" t="s">
        <v>401</v>
      </c>
      <c r="D175" s="193">
        <v>37</v>
      </c>
      <c r="E175" s="193">
        <v>94</v>
      </c>
      <c r="F175" s="44">
        <f t="shared" si="26"/>
        <v>254.05405405405403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107216.28</v>
      </c>
      <c r="E178" s="59">
        <f t="shared" si="35"/>
        <v>150485.58000000002</v>
      </c>
      <c r="F178" s="44">
        <f t="shared" si="26"/>
        <v>140.35702413849839</v>
      </c>
    </row>
    <row r="179" spans="1:6" ht="12.75" customHeight="1" x14ac:dyDescent="0.2">
      <c r="A179" s="62">
        <v>3231</v>
      </c>
      <c r="B179" s="64" t="s">
        <v>408</v>
      </c>
      <c r="C179" s="267" t="s">
        <v>409</v>
      </c>
      <c r="D179" s="193">
        <v>2762.19</v>
      </c>
      <c r="E179" s="193">
        <v>1955.83</v>
      </c>
      <c r="F179" s="44">
        <f t="shared" si="26"/>
        <v>70.807221805885902</v>
      </c>
    </row>
    <row r="180" spans="1:6" ht="12.75" customHeight="1" x14ac:dyDescent="0.2">
      <c r="A180" s="62">
        <v>3232</v>
      </c>
      <c r="B180" s="64" t="s">
        <v>410</v>
      </c>
      <c r="C180" s="267" t="s">
        <v>411</v>
      </c>
      <c r="D180" s="193">
        <v>8278.42</v>
      </c>
      <c r="E180" s="193">
        <v>15921.61</v>
      </c>
      <c r="F180" s="44">
        <f t="shared" si="26"/>
        <v>192.3266758632686</v>
      </c>
    </row>
    <row r="181" spans="1:6" ht="12.75" customHeight="1" x14ac:dyDescent="0.2">
      <c r="A181" s="62">
        <v>3233</v>
      </c>
      <c r="B181" s="64" t="s">
        <v>412</v>
      </c>
      <c r="C181" s="267" t="s">
        <v>413</v>
      </c>
      <c r="D181" s="193">
        <v>4306.9399999999996</v>
      </c>
      <c r="E181" s="193">
        <v>1973.15</v>
      </c>
      <c r="F181" s="44">
        <f t="shared" si="26"/>
        <v>45.81326881730417</v>
      </c>
    </row>
    <row r="182" spans="1:6" ht="12.75" customHeight="1" x14ac:dyDescent="0.2">
      <c r="A182" s="62">
        <v>3234</v>
      </c>
      <c r="B182" s="64" t="s">
        <v>414</v>
      </c>
      <c r="C182" s="267" t="s">
        <v>415</v>
      </c>
      <c r="D182" s="193">
        <v>55613.81</v>
      </c>
      <c r="E182" s="193">
        <v>78507.27</v>
      </c>
      <c r="F182" s="44">
        <f t="shared" si="26"/>
        <v>141.16506313809467</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7451.35</v>
      </c>
      <c r="E184" s="193">
        <v>9984.52</v>
      </c>
      <c r="F184" s="44">
        <f t="shared" si="26"/>
        <v>133.99612150818308</v>
      </c>
    </row>
    <row r="185" spans="1:6" ht="12.75" customHeight="1" x14ac:dyDescent="0.2">
      <c r="A185" s="62">
        <v>3237</v>
      </c>
      <c r="B185" s="63" t="s">
        <v>420</v>
      </c>
      <c r="C185" s="267" t="s">
        <v>421</v>
      </c>
      <c r="D185" s="193">
        <v>14198.22</v>
      </c>
      <c r="E185" s="193">
        <v>24132.68</v>
      </c>
      <c r="F185" s="44">
        <f t="shared" si="26"/>
        <v>169.96975677232783</v>
      </c>
    </row>
    <row r="186" spans="1:6" ht="12.75" customHeight="1" x14ac:dyDescent="0.2">
      <c r="A186" s="62">
        <v>3238</v>
      </c>
      <c r="B186" s="63" t="s">
        <v>422</v>
      </c>
      <c r="C186" s="267" t="s">
        <v>423</v>
      </c>
      <c r="D186" s="193">
        <v>4982.7</v>
      </c>
      <c r="E186" s="193">
        <v>6228.43</v>
      </c>
      <c r="F186" s="44">
        <f t="shared" si="26"/>
        <v>125.00110381921449</v>
      </c>
    </row>
    <row r="187" spans="1:6" ht="12.75" customHeight="1" x14ac:dyDescent="0.2">
      <c r="A187" s="62">
        <v>3239</v>
      </c>
      <c r="B187" s="63" t="s">
        <v>424</v>
      </c>
      <c r="C187" s="267" t="s">
        <v>425</v>
      </c>
      <c r="D187" s="193">
        <v>9622.65</v>
      </c>
      <c r="E187" s="193">
        <v>11782.09</v>
      </c>
      <c r="F187" s="44">
        <f t="shared" si="26"/>
        <v>122.44121941461033</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17957.68</v>
      </c>
      <c r="E194" s="59">
        <f t="shared" si="36"/>
        <v>39363.72</v>
      </c>
      <c r="F194" s="44">
        <f t="shared" si="26"/>
        <v>219.2027032445171</v>
      </c>
    </row>
    <row r="195" spans="1:6" ht="12.75" customHeight="1" x14ac:dyDescent="0.2">
      <c r="A195" s="62">
        <v>3291</v>
      </c>
      <c r="B195" s="182" t="s">
        <v>440</v>
      </c>
      <c r="C195" s="267" t="s">
        <v>441</v>
      </c>
      <c r="D195" s="193">
        <v>0</v>
      </c>
      <c r="E195" s="193">
        <v>2375.86</v>
      </c>
      <c r="F195" s="44" t="str">
        <f t="shared" si="26"/>
        <v>-</v>
      </c>
    </row>
    <row r="196" spans="1:6" ht="12.75" customHeight="1" x14ac:dyDescent="0.2">
      <c r="A196" s="62">
        <v>3292</v>
      </c>
      <c r="B196" s="63" t="s">
        <v>442</v>
      </c>
      <c r="C196" s="267" t="s">
        <v>443</v>
      </c>
      <c r="D196" s="193">
        <v>257.54000000000002</v>
      </c>
      <c r="E196" s="193">
        <v>393.76</v>
      </c>
      <c r="F196" s="44">
        <f t="shared" si="26"/>
        <v>152.89275452356915</v>
      </c>
    </row>
    <row r="197" spans="1:6" ht="12.75" customHeight="1" x14ac:dyDescent="0.2">
      <c r="A197" s="62">
        <v>3293</v>
      </c>
      <c r="B197" s="63" t="s">
        <v>444</v>
      </c>
      <c r="C197" s="267" t="s">
        <v>445</v>
      </c>
      <c r="D197" s="193">
        <v>7509.36</v>
      </c>
      <c r="E197" s="193">
        <v>15493.99</v>
      </c>
      <c r="F197" s="44">
        <f t="shared" si="26"/>
        <v>206.3290346980302</v>
      </c>
    </row>
    <row r="198" spans="1:6" ht="12.75" customHeight="1" x14ac:dyDescent="0.2">
      <c r="A198" s="62">
        <v>3294</v>
      </c>
      <c r="B198" s="63" t="s">
        <v>446</v>
      </c>
      <c r="C198" s="267" t="s">
        <v>447</v>
      </c>
      <c r="D198" s="193">
        <v>995.42</v>
      </c>
      <c r="E198" s="193">
        <v>4791.68</v>
      </c>
      <c r="F198" s="44">
        <f t="shared" si="26"/>
        <v>481.37268690602968</v>
      </c>
    </row>
    <row r="199" spans="1:6" ht="12.75" customHeight="1" x14ac:dyDescent="0.2">
      <c r="A199" s="62">
        <v>3295</v>
      </c>
      <c r="B199" s="63" t="s">
        <v>448</v>
      </c>
      <c r="C199" s="267" t="s">
        <v>449</v>
      </c>
      <c r="D199" s="193">
        <v>2972.07</v>
      </c>
      <c r="E199" s="193">
        <v>3606.11</v>
      </c>
      <c r="F199" s="44">
        <f t="shared" si="26"/>
        <v>121.33327949880051</v>
      </c>
    </row>
    <row r="200" spans="1:6" ht="12.75" customHeight="1" x14ac:dyDescent="0.2">
      <c r="A200" s="62" t="s">
        <v>450</v>
      </c>
      <c r="B200" s="63" t="s">
        <v>451</v>
      </c>
      <c r="C200" s="267" t="s">
        <v>450</v>
      </c>
      <c r="D200" s="193">
        <v>0</v>
      </c>
      <c r="E200" s="193">
        <v>308.72000000000003</v>
      </c>
      <c r="F200" s="44" t="str">
        <f t="shared" si="26"/>
        <v>-</v>
      </c>
    </row>
    <row r="201" spans="1:6" ht="12.75" customHeight="1" x14ac:dyDescent="0.2">
      <c r="A201" s="62">
        <v>3299</v>
      </c>
      <c r="B201" s="63" t="s">
        <v>452</v>
      </c>
      <c r="C201" s="267" t="s">
        <v>453</v>
      </c>
      <c r="D201" s="193">
        <v>6223.29</v>
      </c>
      <c r="E201" s="193">
        <v>12393.6</v>
      </c>
      <c r="F201" s="44">
        <f t="shared" si="26"/>
        <v>199.14868180656856</v>
      </c>
    </row>
    <row r="202" spans="1:6" ht="12.75" customHeight="1" x14ac:dyDescent="0.2">
      <c r="A202" s="62">
        <v>34</v>
      </c>
      <c r="B202" s="182" t="s">
        <v>454</v>
      </c>
      <c r="C202" s="267" t="s">
        <v>455</v>
      </c>
      <c r="D202" s="59">
        <f t="shared" ref="D202:E202" si="37">D203+D208+D216</f>
        <v>3315.3900000000003</v>
      </c>
      <c r="E202" s="59">
        <f t="shared" si="37"/>
        <v>4100.6000000000004</v>
      </c>
      <c r="F202" s="44">
        <f t="shared" si="26"/>
        <v>123.68378984071255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2216.3200000000002</v>
      </c>
      <c r="E208" s="59">
        <f t="shared" si="39"/>
        <v>2882.27</v>
      </c>
      <c r="F208" s="44">
        <f t="shared" si="26"/>
        <v>130.04755630955819</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2216.3200000000002</v>
      </c>
      <c r="E211" s="193">
        <v>2882.27</v>
      </c>
      <c r="F211" s="44">
        <f t="shared" si="26"/>
        <v>130.04755630955819</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1099.07</v>
      </c>
      <c r="E216" s="59">
        <f t="shared" si="40"/>
        <v>1218.33</v>
      </c>
      <c r="F216" s="44">
        <f t="shared" si="26"/>
        <v>110.85099220249847</v>
      </c>
    </row>
    <row r="217" spans="1:6" ht="12.75" customHeight="1" x14ac:dyDescent="0.2">
      <c r="A217" s="62">
        <v>3431</v>
      </c>
      <c r="B217" s="181" t="s">
        <v>484</v>
      </c>
      <c r="C217" s="267" t="s">
        <v>485</v>
      </c>
      <c r="D217" s="193">
        <v>838.02</v>
      </c>
      <c r="E217" s="193">
        <v>963.43</v>
      </c>
      <c r="F217" s="44">
        <f t="shared" si="26"/>
        <v>114.96503663397056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252.75</v>
      </c>
      <c r="E219" s="193">
        <v>165.34</v>
      </c>
      <c r="F219" s="44">
        <f t="shared" si="26"/>
        <v>65.416419386745801</v>
      </c>
    </row>
    <row r="220" spans="1:6" ht="12.75" customHeight="1" x14ac:dyDescent="0.2">
      <c r="A220" s="62">
        <v>3434</v>
      </c>
      <c r="B220" s="64" t="s">
        <v>490</v>
      </c>
      <c r="C220" s="267" t="s">
        <v>491</v>
      </c>
      <c r="D220" s="193">
        <v>8.3000000000000007</v>
      </c>
      <c r="E220" s="193">
        <v>89.56</v>
      </c>
      <c r="F220" s="44">
        <f t="shared" si="26"/>
        <v>1079.0361445783133</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2000</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2000</v>
      </c>
      <c r="E246" s="59">
        <f t="shared" si="48"/>
        <v>0</v>
      </c>
      <c r="F246" s="44">
        <f t="shared" ref="F246:F249" si="49">IF(D246&lt;&gt;0,IF(E246/D246&gt;=100,"&gt;&gt;100",E246/D246*100),"-")</f>
        <v>0</v>
      </c>
    </row>
    <row r="247" spans="1:6" ht="12.75" customHeight="1" x14ac:dyDescent="0.2">
      <c r="A247" s="62" t="s">
        <v>541</v>
      </c>
      <c r="B247" s="63" t="s">
        <v>542</v>
      </c>
      <c r="C247" s="267" t="s">
        <v>541</v>
      </c>
      <c r="D247" s="193">
        <v>2000</v>
      </c>
      <c r="E247" s="193"/>
      <c r="F247" s="44">
        <f t="shared" si="49"/>
        <v>0</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42736.58</v>
      </c>
      <c r="E262" s="59">
        <f t="shared" si="55"/>
        <v>55361.88</v>
      </c>
      <c r="F262" s="44">
        <f t="shared" ref="F262:F268" si="56">IF(D262&lt;&gt;0,IF(E262/D262&gt;=100,"&gt;&gt;100",E262/D262*100),"-")</f>
        <v>129.54213931016471</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42736.58</v>
      </c>
      <c r="E269" s="59">
        <f t="shared" si="58"/>
        <v>55361.88</v>
      </c>
      <c r="F269" s="44">
        <f t="shared" ref="F269:F272" si="59">IF(D269&lt;&gt;0,IF(E269/D269&gt;=100,"&gt;&gt;100",E269/D269*100),"-")</f>
        <v>129.54213931016471</v>
      </c>
    </row>
    <row r="270" spans="1:6" ht="12.75" customHeight="1" x14ac:dyDescent="0.2">
      <c r="A270" s="62">
        <v>3721</v>
      </c>
      <c r="B270" s="64" t="s">
        <v>581</v>
      </c>
      <c r="C270" s="267" t="s">
        <v>582</v>
      </c>
      <c r="D270" s="193">
        <v>42736.58</v>
      </c>
      <c r="E270" s="193">
        <v>55041.88</v>
      </c>
      <c r="F270" s="44">
        <f t="shared" si="59"/>
        <v>128.7933662450294</v>
      </c>
    </row>
    <row r="271" spans="1:6" ht="12.75" customHeight="1" x14ac:dyDescent="0.2">
      <c r="A271" s="62">
        <v>3722</v>
      </c>
      <c r="B271" s="64" t="s">
        <v>583</v>
      </c>
      <c r="C271" s="267" t="s">
        <v>584</v>
      </c>
      <c r="D271" s="193">
        <v>0</v>
      </c>
      <c r="E271" s="193">
        <v>320</v>
      </c>
      <c r="F271" s="44" t="str">
        <f t="shared" si="59"/>
        <v>-</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40289.46</v>
      </c>
      <c r="E273" s="59">
        <f t="shared" si="60"/>
        <v>38172.93</v>
      </c>
      <c r="F273" s="44">
        <f t="shared" ref="F273:F277" si="61">IF(D273&lt;&gt;0,IF(E273/D273&gt;=100,"&gt;&gt;100",E273/D273*100),"-")</f>
        <v>94.746690573663685</v>
      </c>
    </row>
    <row r="274" spans="1:6" ht="12.75" customHeight="1" x14ac:dyDescent="0.2">
      <c r="A274" s="62">
        <v>381</v>
      </c>
      <c r="B274" s="63" t="s">
        <v>589</v>
      </c>
      <c r="C274" s="267" t="s">
        <v>590</v>
      </c>
      <c r="D274" s="59">
        <f t="shared" ref="D274:E274" si="62">SUM(D275:D277)</f>
        <v>21348.75</v>
      </c>
      <c r="E274" s="59">
        <f t="shared" si="62"/>
        <v>37707.93</v>
      </c>
      <c r="F274" s="44">
        <f t="shared" si="61"/>
        <v>176.62828034428247</v>
      </c>
    </row>
    <row r="275" spans="1:6" ht="12.75" customHeight="1" x14ac:dyDescent="0.2">
      <c r="A275" s="62">
        <v>3811</v>
      </c>
      <c r="B275" s="63" t="s">
        <v>591</v>
      </c>
      <c r="C275" s="267" t="s">
        <v>592</v>
      </c>
      <c r="D275" s="193">
        <v>21348.75</v>
      </c>
      <c r="E275" s="193">
        <v>37707.93</v>
      </c>
      <c r="F275" s="44">
        <f t="shared" si="61"/>
        <v>176.62828034428247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465</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465</v>
      </c>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18940.71</v>
      </c>
      <c r="E289" s="59">
        <f t="shared" si="67"/>
        <v>0</v>
      </c>
      <c r="F289" s="44">
        <f t="shared" si="66"/>
        <v>0</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18940.71</v>
      </c>
      <c r="E291" s="193"/>
      <c r="F291" s="44">
        <f t="shared" si="66"/>
        <v>0</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295511.42000000004</v>
      </c>
      <c r="E299" s="59">
        <f>E152-E297+E298</f>
        <v>453502.16</v>
      </c>
      <c r="F299" s="44">
        <f t="shared" si="68"/>
        <v>153.46349728210163</v>
      </c>
    </row>
    <row r="300" spans="1:6" ht="12.75" customHeight="1" x14ac:dyDescent="0.2">
      <c r="A300" s="62" t="s">
        <v>630</v>
      </c>
      <c r="B300" s="63" t="s">
        <v>641</v>
      </c>
      <c r="C300" s="267" t="s">
        <v>642</v>
      </c>
      <c r="D300" s="59">
        <f>IF(D6&gt;=D299,D6-D299,0)</f>
        <v>850173.05999999994</v>
      </c>
      <c r="E300" s="59">
        <f>IF(E6&gt;=E299,E6-E299,0)</f>
        <v>254497.98999999993</v>
      </c>
      <c r="F300" s="44">
        <f t="shared" si="68"/>
        <v>29.934845265503938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325.5</v>
      </c>
      <c r="E308" s="59">
        <f t="shared" si="71"/>
        <v>0</v>
      </c>
      <c r="F308" s="44">
        <f t="shared" ref="F308:F428" si="72">IF(D308&lt;&gt;0,IF(E308/D308&gt;=100,"&gt;&gt;100",E308/D308*100),"-")</f>
        <v>0</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325.5</v>
      </c>
      <c r="E321" s="59">
        <f t="shared" si="76"/>
        <v>0</v>
      </c>
      <c r="F321" s="44">
        <f t="shared" si="72"/>
        <v>0</v>
      </c>
    </row>
    <row r="322" spans="1:6" ht="12.75" customHeight="1" x14ac:dyDescent="0.2">
      <c r="A322" s="62">
        <v>721</v>
      </c>
      <c r="B322" s="63" t="s">
        <v>684</v>
      </c>
      <c r="C322" s="267" t="s">
        <v>685</v>
      </c>
      <c r="D322" s="59">
        <f t="shared" ref="D322:E322" si="77">SUM(D323:D326)</f>
        <v>325.5</v>
      </c>
      <c r="E322" s="59">
        <f t="shared" si="77"/>
        <v>0</v>
      </c>
      <c r="F322" s="44">
        <f t="shared" si="72"/>
        <v>0</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325.5</v>
      </c>
      <c r="E326" s="193"/>
      <c r="F326" s="44">
        <f t="shared" si="72"/>
        <v>0</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144058.66999999998</v>
      </c>
      <c r="E360" s="59">
        <f t="shared" si="86"/>
        <v>94973.48</v>
      </c>
      <c r="F360" s="44">
        <f t="shared" si="72"/>
        <v>65.926944903767335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136871.16999999998</v>
      </c>
      <c r="E373" s="59">
        <f t="shared" si="90"/>
        <v>83243.86</v>
      </c>
      <c r="F373" s="44">
        <f t="shared" si="72"/>
        <v>60.819133788364645</v>
      </c>
    </row>
    <row r="374" spans="1:6" ht="12.75" customHeight="1" x14ac:dyDescent="0.2">
      <c r="A374" s="62">
        <v>421</v>
      </c>
      <c r="B374" s="63" t="s">
        <v>780</v>
      </c>
      <c r="C374" s="267" t="s">
        <v>781</v>
      </c>
      <c r="D374" s="59">
        <f t="shared" ref="D374:E374" si="91">SUM(D375:D378)</f>
        <v>135989.74</v>
      </c>
      <c r="E374" s="59">
        <f t="shared" si="91"/>
        <v>83243.86</v>
      </c>
      <c r="F374" s="44">
        <f t="shared" si="72"/>
        <v>61.213338594514568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70840.23</v>
      </c>
      <c r="E376" s="193">
        <v>50353.73</v>
      </c>
      <c r="F376" s="44">
        <f t="shared" si="72"/>
        <v>71.080698072267694</v>
      </c>
    </row>
    <row r="377" spans="1:6" ht="12.75" customHeight="1" x14ac:dyDescent="0.2">
      <c r="A377" s="62">
        <v>4213</v>
      </c>
      <c r="B377" s="63" t="s">
        <v>690</v>
      </c>
      <c r="C377" s="267" t="s">
        <v>784</v>
      </c>
      <c r="D377" s="193">
        <v>59899.51</v>
      </c>
      <c r="E377" s="193">
        <v>8912.5</v>
      </c>
      <c r="F377" s="44">
        <f t="shared" si="72"/>
        <v>14.879086656969315</v>
      </c>
    </row>
    <row r="378" spans="1:6" ht="12.75" customHeight="1" x14ac:dyDescent="0.2">
      <c r="A378" s="62">
        <v>4214</v>
      </c>
      <c r="B378" s="63" t="s">
        <v>692</v>
      </c>
      <c r="C378" s="267" t="s">
        <v>785</v>
      </c>
      <c r="D378" s="193">
        <v>5250</v>
      </c>
      <c r="E378" s="193">
        <v>23977.63</v>
      </c>
      <c r="F378" s="44">
        <f t="shared" si="72"/>
        <v>456.71676190476188</v>
      </c>
    </row>
    <row r="379" spans="1:6" ht="12.75" customHeight="1" x14ac:dyDescent="0.2">
      <c r="A379" s="62">
        <v>422</v>
      </c>
      <c r="B379" s="63" t="s">
        <v>786</v>
      </c>
      <c r="C379" s="267" t="s">
        <v>787</v>
      </c>
      <c r="D379" s="59">
        <f t="shared" ref="D379:E379" si="92">SUM(D380:D387)</f>
        <v>881.43</v>
      </c>
      <c r="E379" s="59">
        <f t="shared" si="92"/>
        <v>0</v>
      </c>
      <c r="F379" s="44">
        <f t="shared" si="72"/>
        <v>0</v>
      </c>
    </row>
    <row r="380" spans="1:6" ht="12.75" customHeight="1" x14ac:dyDescent="0.2">
      <c r="A380" s="62">
        <v>4221</v>
      </c>
      <c r="B380" s="63" t="s">
        <v>696</v>
      </c>
      <c r="C380" s="267" t="s">
        <v>788</v>
      </c>
      <c r="D380" s="193">
        <v>881.43</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7187.5</v>
      </c>
      <c r="E412" s="59">
        <f t="shared" si="100"/>
        <v>11729.62</v>
      </c>
      <c r="F412" s="44">
        <f t="shared" si="72"/>
        <v>163.19471304347829</v>
      </c>
    </row>
    <row r="413" spans="1:6" ht="12.75" customHeight="1" x14ac:dyDescent="0.2">
      <c r="A413" s="62">
        <v>451</v>
      </c>
      <c r="B413" s="63" t="s">
        <v>833</v>
      </c>
      <c r="C413" s="267" t="s">
        <v>834</v>
      </c>
      <c r="D413" s="193">
        <v>7187.5</v>
      </c>
      <c r="E413" s="193">
        <v>11729.62</v>
      </c>
      <c r="F413" s="44">
        <f t="shared" si="72"/>
        <v>163.19471304347829</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143733.16999999998</v>
      </c>
      <c r="E418" s="59">
        <f t="shared" si="102"/>
        <v>94973.48</v>
      </c>
      <c r="F418" s="44">
        <f t="shared" si="72"/>
        <v>66.076243917809649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1146009.98</v>
      </c>
      <c r="E422" s="59">
        <f>E6+E308</f>
        <v>708000.14999999991</v>
      </c>
      <c r="F422" s="44">
        <f t="shared" si="72"/>
        <v>61.779579790395886</v>
      </c>
    </row>
    <row r="423" spans="1:6" ht="12.75" customHeight="1" x14ac:dyDescent="0.2">
      <c r="A423" s="62" t="s">
        <v>630</v>
      </c>
      <c r="B423" s="63" t="s">
        <v>853</v>
      </c>
      <c r="C423" s="267" t="s">
        <v>854</v>
      </c>
      <c r="D423" s="59">
        <f t="shared" ref="D423:E423" si="103">D299+D360</f>
        <v>439570.09</v>
      </c>
      <c r="E423" s="59">
        <f t="shared" si="103"/>
        <v>548475.64</v>
      </c>
      <c r="F423" s="44">
        <f t="shared" si="72"/>
        <v>124.77546868577886</v>
      </c>
    </row>
    <row r="424" spans="1:6" ht="12.75" customHeight="1" x14ac:dyDescent="0.2">
      <c r="A424" s="62" t="s">
        <v>630</v>
      </c>
      <c r="B424" s="63" t="s">
        <v>855</v>
      </c>
      <c r="C424" s="267" t="s">
        <v>856</v>
      </c>
      <c r="D424" s="59">
        <f t="shared" ref="D424:E424" si="104">IF(D422&gt;=D423,D422-D423,0)</f>
        <v>706439.8899999999</v>
      </c>
      <c r="E424" s="59">
        <f t="shared" si="104"/>
        <v>159524.50999999989</v>
      </c>
      <c r="F424" s="44">
        <f t="shared" si="72"/>
        <v>22.581469741183486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349500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349500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349500</v>
      </c>
      <c r="F502" s="44" t="str">
        <f t="shared" si="109"/>
        <v>-</v>
      </c>
    </row>
    <row r="503" spans="1:6" ht="12.75" customHeight="1" x14ac:dyDescent="0.2">
      <c r="A503" s="62">
        <v>8443</v>
      </c>
      <c r="B503" s="63" t="s">
        <v>1014</v>
      </c>
      <c r="C503" s="267" t="s">
        <v>1015</v>
      </c>
      <c r="D503" s="193">
        <v>0</v>
      </c>
      <c r="E503" s="193">
        <v>349500</v>
      </c>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88711.74</v>
      </c>
      <c r="E535" s="59">
        <f>E536+E571+E584+E597+E629</f>
        <v>189211.96</v>
      </c>
      <c r="F535" s="44">
        <f t="shared" si="109"/>
        <v>213.28852302975906</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88711.74</v>
      </c>
      <c r="E597" s="59">
        <f t="shared" si="152"/>
        <v>189211.96</v>
      </c>
      <c r="F597" s="44">
        <f t="shared" si="109"/>
        <v>213.28852302975906</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88711.74</v>
      </c>
      <c r="E609" s="59">
        <f t="shared" si="156"/>
        <v>189211.96</v>
      </c>
      <c r="F609" s="44">
        <f t="shared" si="109"/>
        <v>213.28852302975906</v>
      </c>
    </row>
    <row r="610" spans="1:6" ht="22.8" x14ac:dyDescent="0.2">
      <c r="A610" s="62">
        <v>5443</v>
      </c>
      <c r="B610" s="63" t="s">
        <v>1218</v>
      </c>
      <c r="C610" s="267" t="s">
        <v>1219</v>
      </c>
      <c r="D610" s="193">
        <v>88711.74</v>
      </c>
      <c r="E610" s="193">
        <v>189211.96</v>
      </c>
      <c r="F610" s="44">
        <f t="shared" si="109"/>
        <v>213.28852302975906</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160288.04</v>
      </c>
      <c r="F639" s="44" t="str">
        <f t="shared" si="109"/>
        <v>-</v>
      </c>
    </row>
    <row r="640" spans="1:6" ht="12.75" customHeight="1" x14ac:dyDescent="0.2">
      <c r="A640" s="62" t="s">
        <v>630</v>
      </c>
      <c r="B640" s="63" t="s">
        <v>1278</v>
      </c>
      <c r="C640" s="267" t="s">
        <v>1279</v>
      </c>
      <c r="D640" s="59">
        <f>IF(D535-D430&gt;=0,D535-D430,0)</f>
        <v>88711.74</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1146009.98</v>
      </c>
      <c r="E643" s="59">
        <f>E422+E430</f>
        <v>1057500.1499999999</v>
      </c>
      <c r="F643" s="44">
        <f t="shared" si="109"/>
        <v>92.276696403638653</v>
      </c>
    </row>
    <row r="644" spans="1:6" ht="12.75" customHeight="1" x14ac:dyDescent="0.2">
      <c r="A644" s="62" t="s">
        <v>630</v>
      </c>
      <c r="B644" s="63" t="s">
        <v>1286</v>
      </c>
      <c r="C644" s="267" t="s">
        <v>1287</v>
      </c>
      <c r="D644" s="59">
        <f>D423+D535</f>
        <v>528281.83000000007</v>
      </c>
      <c r="E644" s="59">
        <f>E423+E535</f>
        <v>737687.6</v>
      </c>
      <c r="F644" s="44">
        <f t="shared" si="109"/>
        <v>139.63902563145126</v>
      </c>
    </row>
    <row r="645" spans="1:6" ht="12.75" customHeight="1" x14ac:dyDescent="0.2">
      <c r="A645" s="62" t="s">
        <v>630</v>
      </c>
      <c r="B645" s="63" t="s">
        <v>1288</v>
      </c>
      <c r="C645" s="267" t="s">
        <v>1289</v>
      </c>
      <c r="D645" s="59">
        <f t="shared" ref="D645:E645" si="163">IF(D643&gt;=D644,D643-D644,0)</f>
        <v>617728.14999999991</v>
      </c>
      <c r="E645" s="59">
        <f t="shared" si="163"/>
        <v>319812.54999999993</v>
      </c>
      <c r="F645" s="44">
        <f t="shared" si="109"/>
        <v>51.772377541803785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617728.14999999991</v>
      </c>
      <c r="E649" s="59">
        <f t="shared" si="165"/>
        <v>319812.54999999993</v>
      </c>
      <c r="F649" s="44">
        <f t="shared" si="109"/>
        <v>51.772377541803785</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1071297.8799999999</v>
      </c>
      <c r="E654" s="193">
        <v>922887.41</v>
      </c>
      <c r="F654" s="44">
        <f t="shared" si="167"/>
        <v>86.146666322162432</v>
      </c>
    </row>
    <row r="655" spans="1:6" ht="12.75" customHeight="1" x14ac:dyDescent="0.2">
      <c r="A655" s="62" t="s">
        <v>1307</v>
      </c>
      <c r="B655" s="63" t="s">
        <v>1308</v>
      </c>
      <c r="C655" s="267" t="s">
        <v>1307</v>
      </c>
      <c r="D655" s="193">
        <v>957036.97</v>
      </c>
      <c r="E655" s="193">
        <v>881798.4</v>
      </c>
      <c r="F655" s="44">
        <f t="shared" si="167"/>
        <v>92.138384162944092</v>
      </c>
    </row>
    <row r="656" spans="1:6" ht="22.8" x14ac:dyDescent="0.2">
      <c r="A656" s="62">
        <v>11</v>
      </c>
      <c r="B656" s="63" t="s">
        <v>1309</v>
      </c>
      <c r="C656" s="267" t="s">
        <v>1310</v>
      </c>
      <c r="D656" s="59">
        <f t="shared" ref="D656:E656" si="168">+D653+D654-D655</f>
        <v>114260.90999999992</v>
      </c>
      <c r="E656" s="59">
        <f t="shared" si="168"/>
        <v>41089.010000000009</v>
      </c>
      <c r="F656" s="44">
        <f t="shared" si="167"/>
        <v>35.960688567945098</v>
      </c>
    </row>
    <row r="657" spans="1:6" ht="22.8" x14ac:dyDescent="0.2">
      <c r="A657" s="62" t="s">
        <v>630</v>
      </c>
      <c r="B657" s="63" t="s">
        <v>1311</v>
      </c>
      <c r="C657" s="267" t="s">
        <v>1312</v>
      </c>
      <c r="D657" s="273">
        <v>6</v>
      </c>
      <c r="E657" s="273">
        <v>9</v>
      </c>
      <c r="F657" s="44">
        <f t="shared" si="167"/>
        <v>150</v>
      </c>
    </row>
    <row r="658" spans="1:6" ht="22.8"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6</v>
      </c>
      <c r="E659" s="273">
        <v>9</v>
      </c>
      <c r="F659" s="44">
        <f t="shared" si="167"/>
        <v>150</v>
      </c>
    </row>
    <row r="660" spans="1:6" ht="12.75" customHeight="1" x14ac:dyDescent="0.2">
      <c r="A660" s="62" t="s">
        <v>630</v>
      </c>
      <c r="B660" s="63" t="s">
        <v>1317</v>
      </c>
      <c r="C660" s="267" t="s">
        <v>1318</v>
      </c>
      <c r="D660" s="273">
        <v>0</v>
      </c>
      <c r="E660" s="273"/>
      <c r="F660" s="44" t="str">
        <f t="shared" si="167"/>
        <v>-</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364971.03</v>
      </c>
      <c r="E669" s="193">
        <v>18372</v>
      </c>
      <c r="F669" s="44">
        <f t="shared" si="167"/>
        <v>5.0338241914707575</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170814.8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497718.94</v>
      </c>
      <c r="E678" s="191"/>
      <c r="F678" s="70">
        <f t="shared" si="167"/>
        <v>0</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0.51</v>
      </c>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943.67</v>
      </c>
      <c r="E734" s="191">
        <v>3474.73</v>
      </c>
      <c r="F734" s="70">
        <f t="shared" si="167"/>
        <v>368.21452414509309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v>3272.7</v>
      </c>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2375.86</v>
      </c>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412.52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2216.3200000000002</v>
      </c>
      <c r="E760" s="193">
        <v>2104.94</v>
      </c>
      <c r="F760" s="44">
        <f t="shared" si="169"/>
        <v>94.974552411204144</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v>777.33</v>
      </c>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42376.58</v>
      </c>
      <c r="E843" s="193">
        <v>54506.400000000001</v>
      </c>
      <c r="F843" s="44">
        <f t="shared" si="169"/>
        <v>128.62387667905244</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360</v>
      </c>
      <c r="E846" s="193">
        <v>270</v>
      </c>
      <c r="F846" s="44">
        <f t="shared" si="169"/>
        <v>75</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v>265.48</v>
      </c>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v>320</v>
      </c>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18940.71</v>
      </c>
      <c r="E861" s="193"/>
      <c r="F861" s="44">
        <f t="shared" si="169"/>
        <v>0</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v>349500</v>
      </c>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v>167117.5</v>
      </c>
      <c r="F980" s="70" t="str">
        <f t="shared" si="169"/>
        <v>-</v>
      </c>
    </row>
    <row r="981" spans="1:6" ht="22.8" x14ac:dyDescent="0.2">
      <c r="A981" s="69">
        <v>54432</v>
      </c>
      <c r="B981" s="64" t="s">
        <v>1938</v>
      </c>
      <c r="C981" s="301" t="s">
        <v>1939</v>
      </c>
      <c r="D981" s="191">
        <v>88711.74</v>
      </c>
      <c r="E981" s="191">
        <v>22094.46</v>
      </c>
      <c r="F981" s="70">
        <f t="shared" si="169"/>
        <v>24.905903096929446</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v>6048.02</v>
      </c>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9" zoomScaleNormal="100" workbookViewId="0">
      <selection activeCell="D34" sqref="D3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1806491.87</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664947.22</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393718.05</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137613.76999999999</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201593.41</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1074.44</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48763.5</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4672.93</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94973.48</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164400.54</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164400.54</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11855.15</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1032357.39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539323.29</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136080.63</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255055.4</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1469.09</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49387.26</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94672.93</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2657.98</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291672.51</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190623.61</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190623.61</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10737.98</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1439081.6999999997</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1439081.6999999997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264241.74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431329.45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742393.34</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1117.17</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0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14</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28143</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14</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5">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5">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63"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3543</v>
      </c>
      <c r="B1" s="387"/>
      <c r="C1" s="387"/>
    </row>
    <row r="2" spans="1:16" ht="33" customHeight="1" x14ac:dyDescent="0.25">
      <c r="A2" s="388" t="s">
        <v>3544</v>
      </c>
      <c r="B2" s="389"/>
      <c r="C2" s="386"/>
      <c r="D2" s="4"/>
      <c r="E2" s="4"/>
      <c r="F2" s="4"/>
      <c r="G2" s="4"/>
      <c r="H2" s="4"/>
      <c r="I2" s="4"/>
      <c r="J2" s="4"/>
      <c r="K2" s="4"/>
      <c r="L2" s="4"/>
      <c r="M2" s="4"/>
      <c r="N2" s="4"/>
      <c r="O2" s="4"/>
      <c r="P2" s="4"/>
    </row>
    <row r="3" spans="1:16" ht="18.75" customHeight="1" x14ac:dyDescent="0.25">
      <c r="A3" s="232" t="s">
        <v>3545</v>
      </c>
      <c r="B3" s="390" t="s">
        <v>3546</v>
      </c>
      <c r="C3" s="386"/>
      <c r="D3" s="4"/>
      <c r="E3" s="4"/>
      <c r="F3" s="4"/>
      <c r="G3" s="4"/>
      <c r="H3" s="4"/>
      <c r="I3" s="4"/>
      <c r="J3" s="4"/>
      <c r="K3" s="4"/>
      <c r="L3" s="4"/>
      <c r="M3" s="4"/>
      <c r="N3" s="4"/>
      <c r="O3" s="4"/>
      <c r="P3" s="4"/>
    </row>
    <row r="4" spans="1:16" ht="37.5" hidden="1" customHeight="1" x14ac:dyDescent="0.25">
      <c r="A4" s="233" t="s">
        <v>3547</v>
      </c>
      <c r="B4" s="385" t="s">
        <v>3548</v>
      </c>
      <c r="C4" s="386"/>
      <c r="D4" s="4"/>
      <c r="E4" s="4"/>
      <c r="F4" s="4"/>
      <c r="G4" s="4"/>
      <c r="H4" s="4"/>
      <c r="I4" s="4"/>
      <c r="J4" s="4"/>
      <c r="K4" s="4"/>
      <c r="L4" s="4"/>
      <c r="M4" s="4"/>
      <c r="N4" s="4"/>
      <c r="O4" s="4"/>
      <c r="P4" s="4"/>
    </row>
    <row r="5" spans="1:16" ht="48" hidden="1" customHeight="1" x14ac:dyDescent="0.25">
      <c r="A5" s="233" t="s">
        <v>3547</v>
      </c>
      <c r="B5" s="385" t="s">
        <v>3549</v>
      </c>
      <c r="C5" s="386"/>
      <c r="D5" s="4"/>
      <c r="E5" s="4"/>
      <c r="F5" s="4"/>
      <c r="G5" s="4"/>
      <c r="H5" s="4"/>
      <c r="I5" s="4"/>
      <c r="J5" s="4"/>
      <c r="K5" s="4"/>
      <c r="L5" s="4"/>
      <c r="M5" s="4"/>
      <c r="N5" s="4"/>
      <c r="O5" s="4"/>
      <c r="P5" s="4"/>
    </row>
    <row r="6" spans="1:16" ht="59.25" hidden="1" customHeight="1" x14ac:dyDescent="0.25">
      <c r="A6" s="233" t="s">
        <v>3547</v>
      </c>
      <c r="B6" s="385" t="s">
        <v>3550</v>
      </c>
      <c r="C6" s="386"/>
      <c r="D6" s="4"/>
      <c r="E6" s="4"/>
      <c r="F6" s="4"/>
      <c r="G6" s="4"/>
      <c r="H6" s="4"/>
      <c r="I6" s="4"/>
      <c r="J6" s="4"/>
      <c r="K6" s="4"/>
      <c r="L6" s="4"/>
      <c r="M6" s="4"/>
      <c r="N6" s="4"/>
      <c r="O6" s="4"/>
      <c r="P6" s="4"/>
    </row>
    <row r="7" spans="1:16" ht="48" hidden="1" customHeight="1" x14ac:dyDescent="0.25">
      <c r="A7" s="233" t="s">
        <v>3551</v>
      </c>
      <c r="B7" s="385" t="s">
        <v>3552</v>
      </c>
      <c r="C7" s="386"/>
      <c r="D7" s="4"/>
      <c r="E7" s="4"/>
      <c r="F7" s="4"/>
      <c r="G7" s="4"/>
      <c r="H7" s="4"/>
      <c r="I7" s="4"/>
      <c r="J7" s="4"/>
      <c r="K7" s="4"/>
      <c r="L7" s="4"/>
      <c r="M7" s="4"/>
      <c r="N7" s="4"/>
      <c r="O7" s="4"/>
      <c r="P7" s="4"/>
    </row>
    <row r="8" spans="1:16" ht="41.25" hidden="1" customHeight="1" x14ac:dyDescent="0.25">
      <c r="A8" s="233" t="s">
        <v>3553</v>
      </c>
      <c r="B8" s="385" t="s">
        <v>3554</v>
      </c>
      <c r="C8" s="386"/>
      <c r="D8" s="4"/>
      <c r="E8" s="4"/>
      <c r="F8" s="4"/>
      <c r="G8" s="4"/>
      <c r="H8" s="4"/>
      <c r="I8" s="4"/>
      <c r="J8" s="4"/>
      <c r="K8" s="4"/>
      <c r="L8" s="4"/>
      <c r="M8" s="4"/>
      <c r="N8" s="4"/>
      <c r="O8" s="4"/>
      <c r="P8" s="4"/>
    </row>
    <row r="9" spans="1:16" ht="59.25" hidden="1" customHeight="1" x14ac:dyDescent="0.25">
      <c r="A9" s="233" t="s">
        <v>3555</v>
      </c>
      <c r="B9" s="385" t="s">
        <v>3556</v>
      </c>
      <c r="C9" s="386"/>
      <c r="D9" s="4"/>
      <c r="E9" s="4"/>
      <c r="F9" s="4"/>
      <c r="G9" s="4"/>
      <c r="H9" s="4"/>
      <c r="I9" s="4"/>
      <c r="J9" s="4"/>
      <c r="K9" s="4"/>
      <c r="L9" s="4"/>
      <c r="M9" s="4"/>
      <c r="N9" s="4"/>
      <c r="O9" s="4"/>
      <c r="P9" s="4"/>
    </row>
    <row r="10" spans="1:16" ht="61.5" hidden="1" customHeight="1" x14ac:dyDescent="0.25">
      <c r="A10" s="233" t="s">
        <v>3555</v>
      </c>
      <c r="B10" s="385" t="s">
        <v>3557</v>
      </c>
      <c r="C10" s="386"/>
      <c r="D10" s="4"/>
      <c r="E10" s="4"/>
      <c r="F10" s="4"/>
      <c r="G10" s="4"/>
      <c r="H10" s="4"/>
      <c r="I10" s="4"/>
      <c r="J10" s="4"/>
      <c r="K10" s="4"/>
      <c r="L10" s="4"/>
      <c r="M10" s="4"/>
      <c r="N10" s="4"/>
      <c r="O10" s="4"/>
      <c r="P10" s="4"/>
    </row>
    <row r="11" spans="1:16" ht="43.5" hidden="1" customHeight="1" x14ac:dyDescent="0.25">
      <c r="A11" s="233" t="s">
        <v>3555</v>
      </c>
      <c r="B11" s="385" t="s">
        <v>3558</v>
      </c>
      <c r="C11" s="386"/>
      <c r="D11" s="4"/>
      <c r="E11" s="4"/>
      <c r="F11" s="4"/>
      <c r="G11" s="4"/>
      <c r="H11" s="4"/>
      <c r="I11" s="4"/>
      <c r="J11" s="4"/>
      <c r="K11" s="4"/>
      <c r="L11" s="4"/>
      <c r="M11" s="4"/>
      <c r="N11" s="4"/>
      <c r="O11" s="4"/>
      <c r="P11" s="4"/>
    </row>
    <row r="12" spans="1:16" ht="27.75" hidden="1" customHeight="1" x14ac:dyDescent="0.25">
      <c r="A12" s="233" t="s">
        <v>3559</v>
      </c>
      <c r="B12" s="385" t="s">
        <v>3560</v>
      </c>
      <c r="C12" s="386"/>
      <c r="D12" s="4"/>
      <c r="E12" s="4"/>
      <c r="F12" s="4"/>
      <c r="G12" s="4"/>
      <c r="H12" s="4"/>
      <c r="I12" s="4"/>
      <c r="J12" s="4"/>
      <c r="K12" s="4"/>
      <c r="L12" s="4"/>
      <c r="M12" s="4"/>
      <c r="N12" s="4"/>
      <c r="O12" s="4"/>
      <c r="P12" s="4"/>
    </row>
    <row r="13" spans="1:16" ht="27.75" hidden="1" customHeight="1" x14ac:dyDescent="0.25">
      <c r="A13" s="233" t="s">
        <v>3561</v>
      </c>
      <c r="B13" s="385" t="s">
        <v>3562</v>
      </c>
      <c r="C13" s="386"/>
      <c r="D13" s="4"/>
      <c r="E13" s="4"/>
      <c r="F13" s="4"/>
      <c r="G13" s="4"/>
      <c r="H13" s="4"/>
      <c r="I13" s="4"/>
      <c r="J13" s="4"/>
      <c r="K13" s="4"/>
      <c r="L13" s="4"/>
      <c r="M13" s="4"/>
      <c r="N13" s="4"/>
      <c r="O13" s="4"/>
      <c r="P13" s="4"/>
    </row>
    <row r="14" spans="1:16" ht="45.75" hidden="1" customHeight="1" x14ac:dyDescent="0.25">
      <c r="A14" s="233" t="s">
        <v>3563</v>
      </c>
      <c r="B14" s="385" t="s">
        <v>3564</v>
      </c>
      <c r="C14" s="386"/>
      <c r="D14" s="4"/>
      <c r="E14" s="4"/>
      <c r="F14" s="4"/>
      <c r="G14" s="4"/>
      <c r="H14" s="4"/>
      <c r="I14" s="4"/>
      <c r="J14" s="4"/>
      <c r="K14" s="4"/>
      <c r="L14" s="4"/>
      <c r="M14" s="4"/>
      <c r="N14" s="4"/>
      <c r="O14" s="4"/>
      <c r="P14" s="4"/>
    </row>
    <row r="15" spans="1:16" ht="45.75" hidden="1" customHeight="1" x14ac:dyDescent="0.25">
      <c r="A15" s="233" t="s">
        <v>3565</v>
      </c>
      <c r="B15" s="385" t="s">
        <v>3566</v>
      </c>
      <c r="C15" s="386"/>
      <c r="D15" s="4"/>
      <c r="E15" s="4"/>
      <c r="F15" s="4"/>
      <c r="G15" s="4"/>
      <c r="H15" s="4"/>
      <c r="I15" s="4"/>
      <c r="J15" s="4"/>
      <c r="K15" s="4"/>
      <c r="L15" s="4"/>
      <c r="M15" s="4"/>
      <c r="N15" s="4"/>
      <c r="O15" s="4"/>
      <c r="P15" s="4"/>
    </row>
    <row r="16" spans="1:16" ht="51" hidden="1" customHeight="1" x14ac:dyDescent="0.25">
      <c r="A16" s="233" t="s">
        <v>3567</v>
      </c>
      <c r="B16" s="385" t="s">
        <v>3568</v>
      </c>
      <c r="C16" s="386"/>
      <c r="D16" s="4"/>
      <c r="E16" s="4"/>
      <c r="F16" s="4"/>
      <c r="G16" s="4"/>
      <c r="H16" s="4"/>
      <c r="I16" s="4"/>
      <c r="J16" s="4"/>
      <c r="K16" s="4"/>
      <c r="L16" s="4"/>
      <c r="M16" s="4"/>
      <c r="N16" s="4"/>
      <c r="O16" s="4"/>
      <c r="P16" s="4"/>
    </row>
    <row r="17" spans="1:16" ht="27.75" hidden="1" customHeight="1" x14ac:dyDescent="0.25">
      <c r="A17" s="233" t="s">
        <v>3569</v>
      </c>
      <c r="B17" s="385" t="s">
        <v>3570</v>
      </c>
      <c r="C17" s="386"/>
      <c r="D17" s="4"/>
      <c r="E17" s="4"/>
      <c r="F17" s="4"/>
      <c r="G17" s="4"/>
      <c r="H17" s="4"/>
      <c r="I17" s="4"/>
      <c r="J17" s="4"/>
      <c r="K17" s="4"/>
      <c r="L17" s="4"/>
      <c r="M17" s="4"/>
      <c r="N17" s="4"/>
      <c r="O17" s="4"/>
      <c r="P17" s="4"/>
    </row>
    <row r="18" spans="1:16" ht="27.75" hidden="1" customHeight="1" x14ac:dyDescent="0.25">
      <c r="A18" s="233" t="s">
        <v>3571</v>
      </c>
      <c r="B18" s="385" t="s">
        <v>3572</v>
      </c>
      <c r="C18" s="386"/>
      <c r="D18" s="4"/>
      <c r="E18" s="4"/>
      <c r="F18" s="4"/>
      <c r="G18" s="4"/>
      <c r="H18" s="4"/>
      <c r="I18" s="4"/>
      <c r="J18" s="4"/>
      <c r="K18" s="4"/>
      <c r="L18" s="4"/>
      <c r="M18" s="4"/>
      <c r="N18" s="4"/>
      <c r="O18" s="4"/>
      <c r="P18" s="4"/>
    </row>
    <row r="19" spans="1:16" ht="45" hidden="1" customHeight="1" x14ac:dyDescent="0.25">
      <c r="A19" s="233" t="s">
        <v>3571</v>
      </c>
      <c r="B19" s="385" t="s">
        <v>3573</v>
      </c>
      <c r="C19" s="386"/>
      <c r="D19" s="4"/>
      <c r="E19" s="4"/>
      <c r="F19" s="4"/>
      <c r="G19" s="4"/>
      <c r="H19" s="4"/>
      <c r="I19" s="4"/>
      <c r="J19" s="4"/>
      <c r="K19" s="4"/>
      <c r="L19" s="4"/>
      <c r="M19" s="4"/>
      <c r="N19" s="4"/>
      <c r="O19" s="4"/>
      <c r="P19" s="4"/>
    </row>
    <row r="20" spans="1:16" ht="45" hidden="1" customHeight="1" x14ac:dyDescent="0.25">
      <c r="A20" s="233" t="s">
        <v>3574</v>
      </c>
      <c r="B20" s="385" t="s">
        <v>3575</v>
      </c>
      <c r="C20" s="386"/>
      <c r="D20" s="4"/>
      <c r="E20" s="4"/>
      <c r="F20" s="4"/>
      <c r="G20" s="4"/>
      <c r="H20" s="4"/>
      <c r="I20" s="4"/>
      <c r="J20" s="4"/>
      <c r="K20" s="4"/>
      <c r="L20" s="4"/>
      <c r="M20" s="4"/>
      <c r="N20" s="4"/>
      <c r="O20" s="4"/>
      <c r="P20" s="4"/>
    </row>
    <row r="21" spans="1:16" ht="30" hidden="1" customHeight="1" x14ac:dyDescent="0.25">
      <c r="A21" s="233" t="s">
        <v>3576</v>
      </c>
      <c r="B21" s="385" t="s">
        <v>3577</v>
      </c>
      <c r="C21" s="386"/>
      <c r="D21" s="4"/>
      <c r="E21" s="4"/>
      <c r="F21" s="4"/>
      <c r="G21" s="4"/>
      <c r="H21" s="4"/>
      <c r="I21" s="4"/>
      <c r="J21" s="4"/>
      <c r="K21" s="4"/>
      <c r="L21" s="4"/>
      <c r="M21" s="4"/>
      <c r="N21" s="4"/>
      <c r="O21" s="4"/>
      <c r="P21" s="4"/>
    </row>
    <row r="22" spans="1:16" ht="30" hidden="1" customHeight="1" x14ac:dyDescent="0.25">
      <c r="A22" s="233" t="s">
        <v>3578</v>
      </c>
      <c r="B22" s="385" t="s">
        <v>3579</v>
      </c>
      <c r="C22" s="386"/>
      <c r="D22" s="4"/>
      <c r="E22" s="4"/>
      <c r="F22" s="4"/>
      <c r="G22" s="4"/>
      <c r="H22" s="4"/>
      <c r="I22" s="4"/>
      <c r="J22" s="4"/>
      <c r="K22" s="4"/>
      <c r="L22" s="4"/>
      <c r="M22" s="4"/>
      <c r="N22" s="4"/>
      <c r="O22" s="4"/>
      <c r="P22" s="4"/>
    </row>
    <row r="23" spans="1:16" ht="30" hidden="1" customHeight="1" x14ac:dyDescent="0.25">
      <c r="A23" s="233" t="s">
        <v>3580</v>
      </c>
      <c r="B23" s="385" t="s">
        <v>3581</v>
      </c>
      <c r="C23" s="386"/>
      <c r="D23" s="4"/>
      <c r="E23" s="4"/>
      <c r="F23" s="4"/>
      <c r="G23" s="4"/>
      <c r="H23" s="4"/>
      <c r="I23" s="4"/>
      <c r="J23" s="4"/>
      <c r="K23" s="4"/>
      <c r="L23" s="4"/>
      <c r="M23" s="4"/>
      <c r="N23" s="4"/>
      <c r="O23" s="4"/>
      <c r="P23" s="4"/>
    </row>
    <row r="24" spans="1:16" ht="30" hidden="1" customHeight="1" x14ac:dyDescent="0.25">
      <c r="A24" s="233" t="s">
        <v>3582</v>
      </c>
      <c r="B24" s="385" t="s">
        <v>3583</v>
      </c>
      <c r="C24" s="386"/>
      <c r="D24" s="4"/>
      <c r="E24" s="4"/>
      <c r="F24" s="4"/>
      <c r="G24" s="4"/>
      <c r="H24" s="4"/>
      <c r="I24" s="4"/>
      <c r="J24" s="4"/>
      <c r="K24" s="4"/>
      <c r="L24" s="4"/>
      <c r="M24" s="4"/>
      <c r="N24" s="4"/>
      <c r="O24" s="4"/>
      <c r="P24" s="4"/>
    </row>
    <row r="25" spans="1:16" ht="30" hidden="1" customHeight="1" x14ac:dyDescent="0.25">
      <c r="A25" s="233" t="s">
        <v>3584</v>
      </c>
      <c r="B25" s="385" t="s">
        <v>3585</v>
      </c>
      <c r="C25" s="386"/>
      <c r="D25" s="4"/>
      <c r="E25" s="4"/>
      <c r="F25" s="4"/>
      <c r="G25" s="4"/>
      <c r="H25" s="4"/>
      <c r="I25" s="4"/>
      <c r="J25" s="4"/>
      <c r="K25" s="4"/>
      <c r="L25" s="4"/>
      <c r="M25" s="4"/>
      <c r="N25" s="4"/>
      <c r="O25" s="4"/>
      <c r="P25" s="4"/>
    </row>
    <row r="26" spans="1:16" ht="30" hidden="1" customHeight="1" x14ac:dyDescent="0.25">
      <c r="A26" s="233" t="s">
        <v>3586</v>
      </c>
      <c r="B26" s="385" t="s">
        <v>3587</v>
      </c>
      <c r="C26" s="386"/>
      <c r="D26" s="4"/>
      <c r="E26" s="4"/>
      <c r="F26" s="4"/>
      <c r="G26" s="4"/>
      <c r="H26" s="4"/>
      <c r="I26" s="4"/>
      <c r="J26" s="4"/>
      <c r="K26" s="4"/>
      <c r="L26" s="4"/>
      <c r="M26" s="4"/>
      <c r="N26" s="4"/>
      <c r="O26" s="4"/>
      <c r="P26" s="4"/>
    </row>
    <row r="27" spans="1:16" ht="70.5" hidden="1" customHeight="1" x14ac:dyDescent="0.25">
      <c r="A27" s="233" t="s">
        <v>3588</v>
      </c>
      <c r="B27" s="385" t="s">
        <v>3589</v>
      </c>
      <c r="C27" s="386"/>
      <c r="D27" s="4"/>
      <c r="E27" s="4"/>
      <c r="F27" s="4"/>
      <c r="G27" s="4"/>
      <c r="H27" s="4"/>
      <c r="I27" s="4"/>
      <c r="J27" s="4"/>
      <c r="K27" s="4"/>
      <c r="L27" s="4"/>
      <c r="M27" s="4"/>
      <c r="N27" s="4"/>
      <c r="O27" s="4"/>
      <c r="P27" s="4"/>
    </row>
    <row r="28" spans="1:16" ht="48" hidden="1" customHeight="1" x14ac:dyDescent="0.25">
      <c r="A28" s="233" t="s">
        <v>3590</v>
      </c>
      <c r="B28" s="385" t="s">
        <v>3591</v>
      </c>
      <c r="C28" s="386"/>
      <c r="D28" s="4"/>
      <c r="E28" s="4"/>
      <c r="F28" s="4"/>
      <c r="G28" s="4"/>
      <c r="H28" s="4"/>
      <c r="I28" s="4"/>
      <c r="J28" s="4"/>
      <c r="K28" s="4"/>
      <c r="L28" s="4"/>
      <c r="M28" s="4"/>
      <c r="N28" s="4"/>
      <c r="O28" s="4"/>
      <c r="P28" s="4"/>
    </row>
    <row r="29" spans="1:16" ht="100.5" hidden="1" customHeight="1" x14ac:dyDescent="0.25">
      <c r="A29" s="233" t="s">
        <v>3592</v>
      </c>
      <c r="B29" s="385" t="s">
        <v>3593</v>
      </c>
      <c r="C29" s="386"/>
      <c r="D29" s="4"/>
      <c r="E29" s="4"/>
      <c r="F29" s="4"/>
      <c r="G29" s="4"/>
      <c r="H29" s="4"/>
      <c r="I29" s="4"/>
      <c r="J29" s="4"/>
      <c r="K29" s="4"/>
      <c r="L29" s="4"/>
      <c r="M29" s="4"/>
      <c r="N29" s="4"/>
      <c r="O29" s="4"/>
      <c r="P29" s="4"/>
    </row>
    <row r="30" spans="1:16" ht="45" hidden="1" customHeight="1" x14ac:dyDescent="0.25">
      <c r="A30" s="233" t="s">
        <v>3594</v>
      </c>
      <c r="B30" s="385" t="s">
        <v>3595</v>
      </c>
      <c r="C30" s="386"/>
      <c r="D30" s="4"/>
      <c r="E30" s="4"/>
      <c r="F30" s="4"/>
      <c r="G30" s="4"/>
      <c r="H30" s="4"/>
      <c r="I30" s="4"/>
      <c r="J30" s="4"/>
      <c r="K30" s="4"/>
      <c r="L30" s="4"/>
      <c r="M30" s="4"/>
      <c r="N30" s="4"/>
      <c r="O30" s="4"/>
      <c r="P30" s="4"/>
    </row>
    <row r="31" spans="1:16" ht="45" hidden="1" customHeight="1" x14ac:dyDescent="0.25">
      <c r="A31" s="233" t="s">
        <v>3596</v>
      </c>
      <c r="B31" s="385" t="s">
        <v>3597</v>
      </c>
      <c r="C31" s="386"/>
      <c r="D31" s="4"/>
      <c r="E31" s="4"/>
      <c r="F31" s="4"/>
      <c r="G31" s="4"/>
      <c r="H31" s="4"/>
      <c r="I31" s="4"/>
      <c r="J31" s="4"/>
      <c r="K31" s="4"/>
      <c r="L31" s="4"/>
      <c r="M31" s="4"/>
      <c r="N31" s="4"/>
      <c r="O31" s="4"/>
      <c r="P31" s="4"/>
    </row>
    <row r="32" spans="1:16" ht="45" hidden="1" customHeight="1" x14ac:dyDescent="0.25">
      <c r="A32" s="233" t="s">
        <v>3598</v>
      </c>
      <c r="B32" s="385" t="s">
        <v>3599</v>
      </c>
      <c r="C32" s="386"/>
      <c r="D32" s="4"/>
      <c r="E32" s="4"/>
      <c r="F32" s="4"/>
      <c r="G32" s="4"/>
      <c r="H32" s="4"/>
      <c r="I32" s="4"/>
      <c r="J32" s="4"/>
      <c r="K32" s="4"/>
      <c r="L32" s="4"/>
      <c r="M32" s="4"/>
      <c r="N32" s="4"/>
      <c r="O32" s="4"/>
      <c r="P32" s="4"/>
    </row>
    <row r="33" spans="1:16" ht="72" hidden="1" customHeight="1" x14ac:dyDescent="0.25">
      <c r="A33" s="233" t="s">
        <v>3600</v>
      </c>
      <c r="B33" s="385" t="s">
        <v>3601</v>
      </c>
      <c r="C33" s="386"/>
      <c r="D33" s="4"/>
      <c r="E33" s="4"/>
      <c r="F33" s="4"/>
      <c r="G33" s="4"/>
      <c r="H33" s="4"/>
      <c r="I33" s="4"/>
      <c r="J33" s="4"/>
      <c r="K33" s="4"/>
      <c r="L33" s="4"/>
      <c r="M33" s="4"/>
      <c r="N33" s="4"/>
      <c r="O33" s="4"/>
      <c r="P33" s="4"/>
    </row>
    <row r="34" spans="1:16" ht="79.5" hidden="1" customHeight="1" x14ac:dyDescent="0.25">
      <c r="A34" s="233" t="s">
        <v>3602</v>
      </c>
      <c r="B34" s="385" t="s">
        <v>3603</v>
      </c>
      <c r="C34" s="386"/>
      <c r="D34" s="4"/>
      <c r="E34" s="4"/>
      <c r="F34" s="4"/>
      <c r="G34" s="4"/>
      <c r="H34" s="4"/>
      <c r="I34" s="4"/>
      <c r="J34" s="4"/>
      <c r="K34" s="4"/>
      <c r="L34" s="4"/>
      <c r="M34" s="4"/>
      <c r="N34" s="4"/>
      <c r="O34" s="4"/>
      <c r="P34" s="4"/>
    </row>
    <row r="35" spans="1:16" ht="70.5" hidden="1" customHeight="1" x14ac:dyDescent="0.25">
      <c r="A35" s="233" t="s">
        <v>3604</v>
      </c>
      <c r="B35" s="385" t="s">
        <v>3605</v>
      </c>
      <c r="C35" s="386"/>
      <c r="D35" s="4"/>
      <c r="E35" s="4"/>
      <c r="F35" s="4"/>
      <c r="G35" s="4"/>
      <c r="H35" s="4"/>
      <c r="I35" s="4"/>
      <c r="J35" s="4"/>
      <c r="K35" s="4"/>
      <c r="L35" s="4"/>
      <c r="M35" s="4"/>
      <c r="N35" s="4"/>
      <c r="O35" s="4"/>
      <c r="P35" s="4"/>
    </row>
    <row r="36" spans="1:16" ht="45.75" hidden="1" customHeight="1" x14ac:dyDescent="0.25">
      <c r="A36" s="233" t="s">
        <v>3606</v>
      </c>
      <c r="B36" s="385" t="s">
        <v>3607</v>
      </c>
      <c r="C36" s="386"/>
      <c r="D36" s="4"/>
      <c r="E36" s="4"/>
      <c r="F36" s="4"/>
      <c r="G36" s="4"/>
      <c r="H36" s="4"/>
      <c r="I36" s="4"/>
      <c r="J36" s="4"/>
      <c r="K36" s="4"/>
      <c r="L36" s="4"/>
      <c r="M36" s="4"/>
      <c r="N36" s="4"/>
      <c r="O36" s="4"/>
      <c r="P36" s="4"/>
    </row>
    <row r="37" spans="1:16" ht="54.75" hidden="1" customHeight="1" x14ac:dyDescent="0.25">
      <c r="A37" s="233" t="s">
        <v>3608</v>
      </c>
      <c r="B37" s="385" t="s">
        <v>3609</v>
      </c>
      <c r="C37" s="386"/>
      <c r="D37" s="4"/>
      <c r="E37" s="4"/>
      <c r="F37" s="4"/>
      <c r="G37" s="4"/>
      <c r="H37" s="4"/>
      <c r="I37" s="4"/>
      <c r="J37" s="4"/>
      <c r="K37" s="4"/>
      <c r="L37" s="4"/>
      <c r="M37" s="4"/>
      <c r="N37" s="4"/>
      <c r="O37" s="4"/>
      <c r="P37" s="4"/>
    </row>
    <row r="38" spans="1:16" ht="37.5" hidden="1" customHeight="1" x14ac:dyDescent="0.25">
      <c r="A38" s="233" t="s">
        <v>3610</v>
      </c>
      <c r="B38" s="385" t="s">
        <v>3611</v>
      </c>
      <c r="C38" s="386"/>
      <c r="D38" s="4"/>
      <c r="E38" s="4"/>
      <c r="F38" s="4"/>
      <c r="G38" s="4"/>
      <c r="H38" s="4"/>
      <c r="I38" s="4"/>
      <c r="J38" s="4"/>
      <c r="K38" s="4"/>
      <c r="L38" s="4"/>
      <c r="M38" s="4"/>
      <c r="N38" s="4"/>
      <c r="O38" s="4"/>
      <c r="P38" s="4"/>
    </row>
    <row r="39" spans="1:16" ht="61.5" hidden="1" customHeight="1" x14ac:dyDescent="0.25">
      <c r="A39" s="233" t="s">
        <v>3612</v>
      </c>
      <c r="B39" s="385" t="s">
        <v>3613</v>
      </c>
      <c r="C39" s="386"/>
      <c r="D39" s="4"/>
      <c r="E39" s="4"/>
      <c r="F39" s="4"/>
      <c r="G39" s="4"/>
      <c r="H39" s="4"/>
      <c r="I39" s="4"/>
      <c r="J39" s="4"/>
      <c r="K39" s="4"/>
      <c r="L39" s="4"/>
      <c r="M39" s="4"/>
      <c r="N39" s="4"/>
      <c r="O39" s="4"/>
      <c r="P39" s="4"/>
    </row>
    <row r="40" spans="1:16" ht="53.25" hidden="1" customHeight="1" x14ac:dyDescent="0.25">
      <c r="A40" s="233" t="s">
        <v>3614</v>
      </c>
      <c r="B40" s="385" t="s">
        <v>3615</v>
      </c>
      <c r="C40" s="386"/>
      <c r="D40" s="4"/>
      <c r="E40" s="4"/>
      <c r="F40" s="4"/>
      <c r="G40" s="4"/>
      <c r="H40" s="4"/>
      <c r="I40" s="4"/>
      <c r="J40" s="4"/>
      <c r="K40" s="4"/>
      <c r="L40" s="4"/>
      <c r="M40" s="4"/>
      <c r="N40" s="4"/>
      <c r="O40" s="4"/>
      <c r="P40" s="4"/>
    </row>
    <row r="41" spans="1:16" ht="73.5" hidden="1" customHeight="1" x14ac:dyDescent="0.25">
      <c r="A41" s="233" t="s">
        <v>3616</v>
      </c>
      <c r="B41" s="385" t="s">
        <v>3617</v>
      </c>
      <c r="C41" s="386"/>
      <c r="D41" s="4"/>
      <c r="E41" s="4"/>
      <c r="F41" s="4"/>
      <c r="G41" s="4"/>
      <c r="H41" s="4"/>
      <c r="I41" s="4"/>
      <c r="J41" s="4"/>
      <c r="K41" s="4"/>
      <c r="L41" s="4"/>
      <c r="M41" s="4"/>
      <c r="N41" s="4"/>
      <c r="O41" s="4"/>
      <c r="P41" s="4"/>
    </row>
    <row r="42" spans="1:16" ht="57.75" hidden="1" customHeight="1" x14ac:dyDescent="0.25">
      <c r="A42" s="233" t="s">
        <v>3618</v>
      </c>
      <c r="B42" s="385" t="s">
        <v>3619</v>
      </c>
      <c r="C42" s="386"/>
      <c r="D42" s="4"/>
      <c r="E42" s="4"/>
      <c r="F42" s="4"/>
      <c r="G42" s="4"/>
      <c r="H42" s="4"/>
      <c r="I42" s="4"/>
      <c r="J42" s="4"/>
      <c r="K42" s="4"/>
      <c r="L42" s="4"/>
      <c r="M42" s="4"/>
      <c r="N42" s="4"/>
      <c r="O42" s="4"/>
      <c r="P42" s="4"/>
    </row>
    <row r="43" spans="1:16" ht="84" hidden="1" customHeight="1" x14ac:dyDescent="0.25">
      <c r="A43" s="233" t="s">
        <v>3620</v>
      </c>
      <c r="B43" s="385" t="s">
        <v>3621</v>
      </c>
      <c r="C43" s="386"/>
      <c r="D43" s="4"/>
      <c r="E43" s="4"/>
      <c r="F43" s="4"/>
      <c r="G43" s="4"/>
      <c r="H43" s="4"/>
      <c r="I43" s="4"/>
      <c r="J43" s="4"/>
      <c r="K43" s="4"/>
      <c r="L43" s="4"/>
      <c r="M43" s="4"/>
      <c r="N43" s="4"/>
      <c r="O43" s="4"/>
      <c r="P43" s="4"/>
    </row>
    <row r="44" spans="1:16" ht="48" hidden="1" customHeight="1" x14ac:dyDescent="0.25">
      <c r="A44" s="233" t="s">
        <v>3622</v>
      </c>
      <c r="B44" s="385" t="s">
        <v>3623</v>
      </c>
      <c r="C44" s="386"/>
      <c r="D44" s="4"/>
      <c r="E44" s="4"/>
      <c r="F44" s="4"/>
      <c r="G44" s="4"/>
      <c r="H44" s="4"/>
      <c r="I44" s="4"/>
      <c r="J44" s="4"/>
      <c r="K44" s="4"/>
      <c r="L44" s="4"/>
      <c r="M44" s="4"/>
      <c r="N44" s="4"/>
      <c r="O44" s="4"/>
      <c r="P44" s="4"/>
    </row>
    <row r="45" spans="1:16" ht="57" hidden="1" customHeight="1" x14ac:dyDescent="0.25">
      <c r="A45" s="233" t="s">
        <v>3624</v>
      </c>
      <c r="B45" s="385" t="s">
        <v>3625</v>
      </c>
      <c r="C45" s="386"/>
      <c r="D45" s="4"/>
      <c r="E45" s="4"/>
      <c r="F45" s="4"/>
      <c r="G45" s="4"/>
      <c r="H45" s="4"/>
      <c r="I45" s="4"/>
      <c r="J45" s="4"/>
      <c r="K45" s="4"/>
      <c r="L45" s="4"/>
      <c r="M45" s="4"/>
      <c r="N45" s="4"/>
      <c r="O45" s="4"/>
      <c r="P45" s="4"/>
    </row>
    <row r="46" spans="1:16" ht="73.5" hidden="1" customHeight="1" x14ac:dyDescent="0.25">
      <c r="A46" s="233" t="s">
        <v>3626</v>
      </c>
      <c r="B46" s="396" t="s">
        <v>3627</v>
      </c>
      <c r="C46" s="386"/>
      <c r="D46" s="4"/>
      <c r="E46" s="4"/>
      <c r="F46" s="4"/>
      <c r="G46" s="4"/>
      <c r="H46" s="4"/>
      <c r="I46" s="4"/>
      <c r="J46" s="4"/>
      <c r="K46" s="4"/>
      <c r="L46" s="4"/>
      <c r="M46" s="4"/>
      <c r="N46" s="4"/>
      <c r="O46" s="4"/>
      <c r="P46" s="4"/>
    </row>
    <row r="47" spans="1:16" ht="66" hidden="1" customHeight="1" x14ac:dyDescent="0.25">
      <c r="A47" s="38" t="s">
        <v>3628</v>
      </c>
      <c r="B47" s="397" t="s">
        <v>3629</v>
      </c>
      <c r="C47" s="397"/>
      <c r="D47" s="4"/>
      <c r="E47" s="4"/>
      <c r="F47" s="4"/>
      <c r="G47" s="4"/>
      <c r="H47" s="4"/>
      <c r="I47" s="4"/>
      <c r="J47" s="4"/>
      <c r="K47" s="4"/>
      <c r="L47" s="4"/>
      <c r="M47" s="4"/>
      <c r="N47" s="4"/>
      <c r="O47" s="4"/>
      <c r="P47" s="4"/>
    </row>
    <row r="48" spans="1:16" ht="123.75" customHeight="1" x14ac:dyDescent="0.25">
      <c r="A48" s="201" t="s">
        <v>3630</v>
      </c>
      <c r="B48" s="395" t="s">
        <v>3631</v>
      </c>
      <c r="C48" s="394"/>
      <c r="D48" s="4"/>
      <c r="E48" s="4"/>
      <c r="F48" s="4"/>
      <c r="G48" s="4"/>
      <c r="H48" s="4"/>
      <c r="I48" s="4"/>
      <c r="J48" s="4"/>
      <c r="K48" s="4"/>
      <c r="L48" s="4"/>
      <c r="M48" s="4"/>
      <c r="N48" s="4"/>
      <c r="O48" s="4"/>
      <c r="P48" s="4"/>
    </row>
    <row r="49" spans="1:16" ht="34.5" customHeight="1" x14ac:dyDescent="0.25">
      <c r="A49" s="201" t="s">
        <v>3632</v>
      </c>
      <c r="B49" s="393" t="s">
        <v>3633</v>
      </c>
      <c r="C49" s="394"/>
      <c r="D49" s="4"/>
      <c r="E49" s="4"/>
      <c r="F49" s="4"/>
      <c r="G49" s="4"/>
      <c r="H49" s="4"/>
      <c r="I49" s="4"/>
      <c r="J49" s="4"/>
      <c r="K49" s="4"/>
      <c r="L49" s="4"/>
      <c r="M49" s="4"/>
      <c r="N49" s="4"/>
      <c r="O49" s="4"/>
      <c r="P49" s="4"/>
    </row>
    <row r="50" spans="1:16" ht="34.5" customHeight="1" x14ac:dyDescent="0.25">
      <c r="A50" s="201" t="s">
        <v>3634</v>
      </c>
      <c r="B50" s="393" t="s">
        <v>3635</v>
      </c>
      <c r="C50" s="394"/>
      <c r="D50" s="4"/>
      <c r="E50" s="4"/>
      <c r="F50" s="4"/>
      <c r="G50" s="4"/>
      <c r="H50" s="4"/>
      <c r="I50" s="4"/>
      <c r="J50" s="4"/>
      <c r="K50" s="4"/>
      <c r="L50" s="4"/>
      <c r="M50" s="4"/>
      <c r="N50" s="4"/>
      <c r="O50" s="4"/>
      <c r="P50" s="4"/>
    </row>
    <row r="51" spans="1:16" ht="31.5" customHeight="1" x14ac:dyDescent="0.25">
      <c r="A51" s="234" t="s">
        <v>3636</v>
      </c>
      <c r="B51" s="385" t="s">
        <v>3637</v>
      </c>
      <c r="C51" s="386"/>
      <c r="D51" s="4"/>
      <c r="E51" s="4"/>
      <c r="F51" s="4"/>
      <c r="G51" s="4"/>
      <c r="H51" s="4"/>
      <c r="I51" s="4"/>
      <c r="J51" s="4"/>
      <c r="K51" s="4"/>
      <c r="L51" s="4"/>
      <c r="M51" s="4"/>
      <c r="N51" s="4"/>
      <c r="O51" s="4"/>
      <c r="P51" s="4"/>
    </row>
    <row r="52" spans="1:16" ht="31.5" customHeight="1" x14ac:dyDescent="0.25">
      <c r="A52" s="234" t="s">
        <v>3638</v>
      </c>
      <c r="B52" s="385" t="s">
        <v>3639</v>
      </c>
      <c r="C52" s="386"/>
      <c r="D52" s="4"/>
      <c r="E52" s="4"/>
      <c r="F52" s="4"/>
      <c r="G52" s="4"/>
      <c r="H52" s="4"/>
      <c r="I52" s="4"/>
      <c r="J52" s="4"/>
      <c r="K52" s="4"/>
      <c r="L52" s="4"/>
      <c r="M52" s="4"/>
      <c r="N52" s="4"/>
      <c r="O52" s="4"/>
      <c r="P52" s="4"/>
    </row>
    <row r="53" spans="1:16" ht="31.5" customHeight="1" x14ac:dyDescent="0.25">
      <c r="A53" s="234" t="s">
        <v>3640</v>
      </c>
      <c r="B53" s="398" t="s">
        <v>3641</v>
      </c>
      <c r="C53" s="399"/>
      <c r="D53" s="4"/>
      <c r="E53" s="4"/>
      <c r="F53" s="4"/>
      <c r="G53" s="4"/>
      <c r="H53" s="4"/>
      <c r="I53" s="4"/>
      <c r="J53" s="4"/>
      <c r="K53" s="4"/>
      <c r="L53" s="4"/>
      <c r="M53" s="4"/>
      <c r="N53" s="4"/>
      <c r="O53" s="4"/>
      <c r="P53" s="4"/>
    </row>
    <row r="54" spans="1:16" ht="31.5" customHeight="1" x14ac:dyDescent="0.25">
      <c r="A54" s="234" t="s">
        <v>3642</v>
      </c>
      <c r="B54" s="398" t="s">
        <v>3643</v>
      </c>
      <c r="C54" s="399"/>
      <c r="D54" s="4"/>
      <c r="E54" s="4"/>
      <c r="F54" s="4"/>
      <c r="G54" s="4"/>
      <c r="H54" s="4"/>
      <c r="I54" s="4"/>
      <c r="J54" s="4"/>
      <c r="K54" s="4"/>
      <c r="L54" s="4"/>
      <c r="M54" s="4"/>
      <c r="N54" s="4"/>
      <c r="O54" s="4"/>
      <c r="P54" s="4"/>
    </row>
    <row r="55" spans="1:16" ht="54.6" customHeight="1" x14ac:dyDescent="0.25">
      <c r="A55" s="234" t="s">
        <v>3644</v>
      </c>
      <c r="B55" s="398" t="s">
        <v>3645</v>
      </c>
      <c r="C55" s="399"/>
      <c r="D55" s="4"/>
      <c r="E55" s="4"/>
      <c r="F55" s="4"/>
      <c r="G55" s="4"/>
      <c r="H55" s="4"/>
      <c r="I55" s="4"/>
      <c r="J55" s="4"/>
      <c r="K55" s="4"/>
      <c r="L55" s="4"/>
      <c r="M55" s="4"/>
      <c r="N55" s="4"/>
      <c r="O55" s="4"/>
      <c r="P55" s="4"/>
    </row>
    <row r="56" spans="1:16" ht="54.6" customHeight="1" x14ac:dyDescent="0.25">
      <c r="A56" s="234" t="s">
        <v>3646</v>
      </c>
      <c r="B56" s="398" t="s">
        <v>3647</v>
      </c>
      <c r="C56" s="399"/>
      <c r="D56" s="4"/>
      <c r="E56" s="4"/>
      <c r="F56" s="4"/>
      <c r="G56" s="4"/>
      <c r="H56" s="4"/>
      <c r="I56" s="4"/>
      <c r="J56" s="4"/>
      <c r="K56" s="4"/>
      <c r="L56" s="4"/>
      <c r="M56" s="4"/>
      <c r="N56" s="4"/>
      <c r="O56" s="4"/>
      <c r="P56" s="4"/>
    </row>
    <row r="57" spans="1:16" ht="54" customHeight="1" x14ac:dyDescent="0.25">
      <c r="A57" s="234" t="s">
        <v>3648</v>
      </c>
      <c r="B57" s="398" t="s">
        <v>3649</v>
      </c>
      <c r="C57" s="399"/>
      <c r="D57" s="4"/>
      <c r="E57" s="4"/>
      <c r="F57" s="4"/>
      <c r="G57" s="4"/>
      <c r="H57" s="4"/>
      <c r="I57" s="4"/>
      <c r="J57" s="4"/>
      <c r="K57" s="4"/>
      <c r="L57" s="4"/>
      <c r="M57" s="4"/>
      <c r="N57" s="4"/>
      <c r="O57" s="4"/>
      <c r="P57" s="4"/>
    </row>
    <row r="58" spans="1:16" ht="31.2" customHeight="1" x14ac:dyDescent="0.25">
      <c r="A58" s="293" t="s">
        <v>3650</v>
      </c>
      <c r="B58" s="391" t="s">
        <v>3651</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2025-04-09T09:07:29Z</cp:lastPrinted>
  <dcterms:created xsi:type="dcterms:W3CDTF">2022-04-01T05:14:30Z</dcterms:created>
  <dcterms:modified xsi:type="dcterms:W3CDTF">2025-04-09T10:08:35Z</dcterms:modified>
</cp:coreProperties>
</file>